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mpts" sheetId="2" state="visible" r:id="rId2"/>
    <sheet xmlns:r="http://schemas.openxmlformats.org/officeDocument/2006/relationships" name="Answer Log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Outcomes" sheetId="5" state="visible" r:id="rId5"/>
    <sheet xmlns:r="http://schemas.openxmlformats.org/officeDocument/2006/relationships" name="Actions" sheetId="6" state="visible" r:id="rId6"/>
    <sheet xmlns:r="http://schemas.openxmlformats.org/officeDocument/2006/relationships" name="Example" sheetId="7" state="visible" r:id="rId7"/>
  </sheets>
  <definedNames>
    <definedName name="_xlnm._FilterDatabase" localSheetId="2" hidden="1">'Answer Log'!$A$1:$V$121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-mm-dd"/>
  </numFmts>
  <fonts count="3">
    <font>
      <name val="Calibri"/>
      <family val="2"/>
      <color theme="1"/>
      <sz val="11"/>
      <scheme val="minor"/>
    </font>
    <font>
      <b val="1"/>
      <color rgb="0014202B"/>
      <sz val="16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DF1F5"/>
      </patternFill>
    </fill>
    <fill>
      <patternFill patternType="solid">
        <fgColor rgb="0014202B"/>
      </patternFill>
    </fill>
    <fill>
      <patternFill patternType="solid">
        <fgColor rgb="00F2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0" fontId="2" fillId="4" borderId="0" applyAlignment="1" pivotButton="0" quotePrefix="0" xfId="0">
      <alignment vertical="center" wrapText="1"/>
    </xf>
    <xf numFmtId="0" fontId="0" fillId="5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4" fontId="0" fillId="5" borderId="0" applyAlignment="1" pivotButton="0" quotePrefix="0" xfId="0">
      <alignment vertical="top" wrapText="1"/>
    </xf>
    <xf numFmtId="165" fontId="0" fillId="5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36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DataDab | AI visibility reporting template</t>
        </is>
      </c>
    </row>
    <row r="2" ht="44" customHeight="1">
      <c r="A2" s="2" t="inlineStr">
        <is>
          <t>Version 1.0 | 12 October 2026. Blank reporting workbook. The Example tab contains fictional teaching figures, never live results.</t>
        </is>
      </c>
    </row>
    <row r="4">
      <c r="A4" t="inlineStr">
        <is>
          <t>SETUP (edit column B before logging answers)</t>
        </is>
      </c>
    </row>
    <row r="5">
      <c r="A5" t="inlineStr">
        <is>
          <t>Target brand/domain</t>
        </is>
      </c>
      <c r="B5" s="3" t="inlineStr"/>
    </row>
    <row r="6">
      <c r="A6" t="inlineStr">
        <is>
          <t>Search-enabled system A</t>
        </is>
      </c>
      <c r="B6" s="3" t="inlineStr">
        <is>
          <t>System A</t>
        </is>
      </c>
    </row>
    <row r="7">
      <c r="A7" t="inlineStr">
        <is>
          <t>Search-enabled system B</t>
        </is>
      </c>
      <c r="B7" s="3" t="inlineStr">
        <is>
          <t>System B</t>
        </is>
      </c>
    </row>
    <row r="8">
      <c r="A8" t="inlineStr">
        <is>
          <t>Report date range</t>
        </is>
      </c>
      <c r="B8" s="3" t="inlineStr"/>
    </row>
    <row r="9">
      <c r="A9" t="inlineStr">
        <is>
          <t>Session rules</t>
        </is>
      </c>
      <c r="B9" s="3" t="inlineStr">
        <is>
          <t>Fresh session, no conversation history; record deviations</t>
        </is>
      </c>
    </row>
    <row r="10">
      <c r="A10" t="inlineStr">
        <is>
          <t>Country/location</t>
        </is>
      </c>
      <c r="B10" s="3" t="inlineStr"/>
    </row>
    <row r="11">
      <c r="A11" t="inlineStr">
        <is>
          <t>Language</t>
        </is>
      </c>
      <c r="B11" s="3" t="inlineStr">
        <is>
          <t>English</t>
        </is>
      </c>
    </row>
    <row r="12">
      <c r="A12" t="inlineStr">
        <is>
          <t>Panel version</t>
        </is>
      </c>
      <c r="B12" s="3" t="inlineStr">
        <is>
          <t>v1 - edit before collecting</t>
        </is>
      </c>
    </row>
    <row r="15" ht="60" customHeight="1">
      <c r="A15" s="2" t="inlineStr">
        <is>
          <t>1. Replace the 20 illustrative questions in Prompts with a frozen buyer-question panel. Tokens such as [category] and [product] must be replaced. The mix includes branded and unbranded questions; do not treat these rates as market-wide probabilities.</t>
        </is>
      </c>
    </row>
    <row r="16" ht="60" customHeight="1">
      <c r="A16" s="2" t="inlineStr">
        <is>
          <t>2. The Answer Log plans 20 questions x 2 systems x 3 fresh runs = 120 answers. Prompt/stage/system columns link to setup sheets. Make a new workbook for each reporting period; do not change old prompts after collection.</t>
        </is>
      </c>
    </row>
    <row r="17" ht="60" customHeight="1">
      <c r="A17" s="2" t="inlineStr">
        <is>
          <t>3. Use Planned until an attempt occurs, Completed for a usable answer, and Failed for an unsuccessful attempt. Retain failed rows. Do not copy a consumer-product label onto a different API model.</t>
        </is>
      </c>
    </row>
    <row r="18" ht="60" customHeight="1">
      <c r="A18" s="2" t="inlineStr">
        <is>
          <t>4. For each completed answer, code all four observation fields as Yes, No, or Unclear. A brand mention is an explicit name; an owned-source citation links to your domain; a recommendation presents your offering as a suitable choice for the prompt.</t>
        </is>
      </c>
    </row>
    <row r="19" ht="60" customHeight="1">
      <c r="A19" s="2" t="inlineStr">
        <is>
          <t>5. Record date/time (including timezone), model/version, reviewer, supporting recommendation sentence, and an evidence URL or private file location. A material error means a wrong fact that could affect the choice. Explain Yes errors in the error-summary column.</t>
        </is>
      </c>
    </row>
    <row r="20" ht="60" customHeight="1">
      <c r="A20" s="2" t="inlineStr">
        <is>
          <t>6. Dashboard rates appear only when every completed answer is coded for that field. Unclear answers stay in the denominator, and their count is shown separately. Flags highlight coding/evidence gaps; they do not adjudicate factual accuracy.</t>
        </is>
      </c>
    </row>
    <row r="21" ht="60" customHeight="1">
      <c r="A21" s="2" t="inlineStr">
        <is>
          <t>7. Attempted = Completed + Failed. Availability = Completed / Attempted. Planned answers that have not been attempted are shown separately. A failed attempt is an unknown answer outcome, never evidence of brand absence.</t>
        </is>
      </c>
    </row>
    <row r="22" ht="60" customHeight="1">
      <c r="A22" s="2" t="inlineStr">
        <is>
          <t>8. Use Outcomes for separate observed referrals, self-reported enquiry sources, and qualified enquiries. These can overlap; do not add them into a unique-buyer total or claim citations caused pipeline. Enter 0 for measured zero and leave unknown observations blank.</t>
        </is>
      </c>
    </row>
    <row r="23" ht="60" customHeight="1">
      <c r="A23" s="2" t="inlineStr">
        <is>
          <t>9. Log a testable next action in Actions. Keep sample figures on Example separate. Import the XLSX into Excel or Google Sheets and allow formulas to recalculate. CSV is a flat Answer Log only; it has no tabs, formulas, or validations.</t>
        </is>
      </c>
    </row>
    <row r="24" ht="60" customHeight="1">
      <c r="A24" s="2" t="inlineStr">
        <is>
          <t>10. The formula ranges cover rows 2-501. If adding runs, supply a unique Answer ID and all required context within that range; extend ranges before exceeding it. This workbook contains no macros, external data connections, or automatic AI calls.</t>
        </is>
      </c>
    </row>
    <row r="25" ht="60" customHeight="1">
      <c r="A25" s="2" t="inlineStr">
        <is>
          <t>11. Rights: CC BY 4.0. You may adapt and share this workbook with attribution to DataDab. Retain third-party evidence permissions and redact private buyer/client data before sharing your populated copy.</t>
        </is>
      </c>
    </row>
  </sheetData>
  <mergeCells count="13">
    <mergeCell ref="A21:E21"/>
    <mergeCell ref="A20:E20"/>
    <mergeCell ref="A24:E24"/>
    <mergeCell ref="A2:E2"/>
    <mergeCell ref="A16:E16"/>
    <mergeCell ref="A15:E15"/>
    <mergeCell ref="A25:E25"/>
    <mergeCell ref="A19:E19"/>
    <mergeCell ref="A1:E1"/>
    <mergeCell ref="A23:E23"/>
    <mergeCell ref="A22:E22"/>
    <mergeCell ref="A17:E17"/>
    <mergeCell ref="A18:E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00" customWidth="1" min="3" max="3"/>
  </cols>
  <sheetData>
    <row r="1" ht="36" customHeight="1">
      <c r="A1" s="4" t="inlineStr">
        <is>
          <t>Prompt ID</t>
        </is>
      </c>
      <c r="B1" s="4" t="inlineStr">
        <is>
          <t>Buyer stage</t>
        </is>
      </c>
      <c r="C1" s="4" t="inlineStr">
        <is>
          <t>Exact buyer question (illustrative; replace before use)</t>
        </is>
      </c>
    </row>
    <row r="2">
      <c r="A2" s="5" t="inlineStr">
        <is>
          <t>P01</t>
        </is>
      </c>
      <c r="B2" s="5" t="inlineStr">
        <is>
          <t>Discovery</t>
        </is>
      </c>
      <c r="C2" s="5" t="inlineStr">
        <is>
          <t>Which [category] products should a [buyer type] evaluate for [use case]?</t>
        </is>
      </c>
    </row>
    <row r="3">
      <c r="A3" s="2" t="inlineStr">
        <is>
          <t>P02</t>
        </is>
      </c>
      <c r="B3" s="2" t="inlineStr">
        <is>
          <t>Discovery</t>
        </is>
      </c>
      <c r="C3" s="2" t="inlineStr">
        <is>
          <t>Which [category] products fit a team with [constraint]?</t>
        </is>
      </c>
    </row>
    <row r="4">
      <c r="A4" s="5" t="inlineStr">
        <is>
          <t>P03</t>
        </is>
      </c>
      <c r="B4" s="5" t="inlineStr">
        <is>
          <t>Discovery</t>
        </is>
      </c>
      <c r="C4" s="5" t="inlineStr">
        <is>
          <t>Which [category] options are suitable for a [budget] budget?</t>
        </is>
      </c>
    </row>
    <row r="5">
      <c r="A5" s="2" t="inlineStr">
        <is>
          <t>P04</t>
        </is>
      </c>
      <c r="B5" s="2" t="inlineStr">
        <is>
          <t>Discovery</t>
        </is>
      </c>
      <c r="C5" s="2" t="inlineStr">
        <is>
          <t>Which [category] vendors offer [required capability]?</t>
        </is>
      </c>
    </row>
    <row r="6">
      <c r="A6" s="5" t="inlineStr">
        <is>
          <t>P05</t>
        </is>
      </c>
      <c r="B6" s="5" t="inlineStr">
        <is>
          <t>Discovery</t>
        </is>
      </c>
      <c r="C6" s="5" t="inlineStr">
        <is>
          <t>Which [category] products fit [industry] teams?</t>
        </is>
      </c>
    </row>
    <row r="7">
      <c r="A7" s="2" t="inlineStr">
        <is>
          <t>P06</t>
        </is>
      </c>
      <c r="B7" s="2" t="inlineStr">
        <is>
          <t>Comparison</t>
        </is>
      </c>
      <c r="C7" s="2" t="inlineStr">
        <is>
          <t>How do [product A] and [product B] compare for [use case]?</t>
        </is>
      </c>
    </row>
    <row r="8">
      <c r="A8" s="5" t="inlineStr">
        <is>
          <t>P07</t>
        </is>
      </c>
      <c r="B8" s="5" t="inlineStr">
        <is>
          <t>Comparison</t>
        </is>
      </c>
      <c r="C8" s="5" t="inlineStr">
        <is>
          <t>When is [product] a poor fit for a [buyer type] team?</t>
        </is>
      </c>
    </row>
    <row r="9">
      <c r="A9" s="2" t="inlineStr">
        <is>
          <t>P08</t>
        </is>
      </c>
      <c r="B9" s="2" t="inlineStr">
        <is>
          <t>Comparison</t>
        </is>
      </c>
      <c r="C9" s="2" t="inlineStr">
        <is>
          <t>Which alternatives to [product] fit [constraint]?</t>
        </is>
      </c>
    </row>
    <row r="10">
      <c r="A10" s="5" t="inlineStr">
        <is>
          <t>P09</t>
        </is>
      </c>
      <c r="B10" s="5" t="inlineStr">
        <is>
          <t>Comparison</t>
        </is>
      </c>
      <c r="C10" s="5" t="inlineStr">
        <is>
          <t>What costs should we compare when choosing [product A] or [product B]?</t>
        </is>
      </c>
    </row>
    <row r="11">
      <c r="A11" s="2" t="inlineStr">
        <is>
          <t>P10</t>
        </is>
      </c>
      <c r="B11" s="2" t="inlineStr">
        <is>
          <t>Comparison</t>
        </is>
      </c>
      <c r="C11" s="2" t="inlineStr">
        <is>
          <t>What evidence should we check before shortlisting [product]?</t>
        </is>
      </c>
    </row>
    <row r="12">
      <c r="A12" s="5" t="inlineStr">
        <is>
          <t>P11</t>
        </is>
      </c>
      <c r="B12" s="5" t="inlineStr">
        <is>
          <t>Implementation</t>
        </is>
      </c>
      <c r="C12" s="5" t="inlineStr">
        <is>
          <t>What must a team prepare before adopting [product]?</t>
        </is>
      </c>
    </row>
    <row r="13">
      <c r="A13" s="2" t="inlineStr">
        <is>
          <t>P12</t>
        </is>
      </c>
      <c r="B13" s="2" t="inlineStr">
        <is>
          <t>Implementation</t>
        </is>
      </c>
      <c r="C13" s="2" t="inlineStr">
        <is>
          <t>How can a team migrate from [product A] to [product B]?</t>
        </is>
      </c>
    </row>
    <row r="14">
      <c r="A14" s="5" t="inlineStr">
        <is>
          <t>P13</t>
        </is>
      </c>
      <c r="B14" s="5" t="inlineStr">
        <is>
          <t>Implementation</t>
        </is>
      </c>
      <c r="C14" s="5" t="inlineStr">
        <is>
          <t>Which integration dependencies matter when adopting [product]?</t>
        </is>
      </c>
    </row>
    <row r="15">
      <c r="A15" s="2" t="inlineStr">
        <is>
          <t>P14</t>
        </is>
      </c>
      <c r="B15" s="2" t="inlineStr">
        <is>
          <t>Implementation</t>
        </is>
      </c>
      <c r="C15" s="2" t="inlineStr">
        <is>
          <t>What downtime or data-loss risks should we check when switching to [product]?</t>
        </is>
      </c>
    </row>
    <row r="16">
      <c r="A16" s="5" t="inlineStr">
        <is>
          <t>P15</t>
        </is>
      </c>
      <c r="B16" s="5" t="inlineStr">
        <is>
          <t>Implementation</t>
        </is>
      </c>
      <c r="C16" s="5" t="inlineStr">
        <is>
          <t>What onboarding and training work should we budget for [product]?</t>
        </is>
      </c>
    </row>
    <row r="17">
      <c r="A17" s="2" t="inlineStr">
        <is>
          <t>P16</t>
        </is>
      </c>
      <c r="B17" s="2" t="inlineStr">
        <is>
          <t>Procurement</t>
        </is>
      </c>
      <c r="C17" s="2" t="inlineStr">
        <is>
          <t>What security evidence should we request before purchasing [product]?</t>
        </is>
      </c>
    </row>
    <row r="18">
      <c r="A18" s="5" t="inlineStr">
        <is>
          <t>P17</t>
        </is>
      </c>
      <c r="B18" s="5" t="inlineStr">
        <is>
          <t>Procurement</t>
        </is>
      </c>
      <c r="C18" s="5" t="inlineStr">
        <is>
          <t>What billing terms and minimum commitments apply to [product]?</t>
        </is>
      </c>
    </row>
    <row r="19">
      <c r="A19" s="2" t="inlineStr">
        <is>
          <t>P18</t>
        </is>
      </c>
      <c r="B19" s="2" t="inlineStr">
        <is>
          <t>Procurement</t>
        </is>
      </c>
      <c r="C19" s="2" t="inlineStr">
        <is>
          <t>What data-residency requirements should we check for [product]?</t>
        </is>
      </c>
    </row>
    <row r="20">
      <c r="A20" s="5" t="inlineStr">
        <is>
          <t>P19</t>
        </is>
      </c>
      <c r="B20" s="5" t="inlineStr">
        <is>
          <t>Procurement</t>
        </is>
      </c>
      <c r="C20" s="5" t="inlineStr">
        <is>
          <t>What proof should a buying committee request for [product]?</t>
        </is>
      </c>
    </row>
    <row r="21">
      <c r="A21" s="2" t="inlineStr">
        <is>
          <t>P20</t>
        </is>
      </c>
      <c r="B21" s="2" t="inlineStr">
        <is>
          <t>Procurement</t>
        </is>
      </c>
      <c r="C21" s="2" t="inlineStr">
        <is>
          <t>What exit, export, and cancellation terms should we verify for [product]?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22" customWidth="1" min="3" max="3"/>
    <col width="70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48" customWidth="1" min="17" max="17"/>
    <col width="48" customWidth="1" min="18" max="18"/>
    <col width="48" customWidth="1" min="19" max="19"/>
    <col width="48" customWidth="1" min="20" max="20"/>
    <col width="22" customWidth="1" min="21" max="21"/>
    <col width="48" customWidth="1" min="22" max="22"/>
  </cols>
  <sheetData>
    <row r="1" ht="36" customHeight="1">
      <c r="A1" s="4" t="inlineStr">
        <is>
          <t>Answer ID</t>
        </is>
      </c>
      <c r="B1" s="4" t="inlineStr">
        <is>
          <t>Prompt ID</t>
        </is>
      </c>
      <c r="C1" s="4" t="inlineStr">
        <is>
          <t>Buyer stage</t>
        </is>
      </c>
      <c r="D1" s="4" t="inlineStr">
        <is>
          <t>Exact question</t>
        </is>
      </c>
      <c r="E1" s="4" t="inlineStr">
        <is>
          <t>System/product</t>
        </is>
      </c>
      <c r="F1" s="4" t="inlineStr">
        <is>
          <t>Model/version</t>
        </is>
      </c>
      <c r="G1" s="4" t="inlineStr">
        <is>
          <t>Repeat</t>
        </is>
      </c>
      <c r="H1" s="4" t="inlineStr">
        <is>
          <t>Collected at (timezone)</t>
        </is>
      </c>
      <c r="I1" s="4" t="inlineStr">
        <is>
          <t>Session rules</t>
        </is>
      </c>
      <c r="J1" s="4" t="inlineStr">
        <is>
          <t>Language</t>
        </is>
      </c>
      <c r="K1" s="4" t="inlineStr">
        <is>
          <t>Location</t>
        </is>
      </c>
      <c r="L1" s="4" t="inlineStr">
        <is>
          <t>Answer status</t>
        </is>
      </c>
      <c r="M1" s="4" t="inlineStr">
        <is>
          <t>Brand mentioned</t>
        </is>
      </c>
      <c r="N1" s="4" t="inlineStr">
        <is>
          <t>Owned-source cited</t>
        </is>
      </c>
      <c r="O1" s="4" t="inlineStr">
        <is>
          <t>Brand recommended</t>
        </is>
      </c>
      <c r="P1" s="4" t="inlineStr">
        <is>
          <t>Material factual error</t>
        </is>
      </c>
      <c r="Q1" s="4" t="inlineStr">
        <is>
          <t>Error summary</t>
        </is>
      </c>
      <c r="R1" s="4" t="inlineStr">
        <is>
          <t>Cited URLs</t>
        </is>
      </c>
      <c r="S1" s="4" t="inlineStr">
        <is>
          <t>Evidence URL/file</t>
        </is>
      </c>
      <c r="T1" s="4" t="inlineStr">
        <is>
          <t>Recommendation sentence</t>
        </is>
      </c>
      <c r="U1" s="4" t="inlineStr">
        <is>
          <t>Reviewer</t>
        </is>
      </c>
      <c r="V1" s="4" t="inlineStr">
        <is>
          <t>Notes</t>
        </is>
      </c>
    </row>
    <row r="2" ht="44" customHeight="1">
      <c r="A2" s="2" t="inlineStr">
        <is>
          <t>A001</t>
        </is>
      </c>
      <c r="B2" s="2" t="inlineStr">
        <is>
          <t>P01</t>
        </is>
      </c>
      <c r="C2" s="6">
        <f>IFERROR(VLOOKUP(B2,Prompts!$A$2:$C$21,2,FALSE),"")</f>
        <v/>
      </c>
      <c r="D2" s="6">
        <f>IFERROR(VLOOKUP(B2,Prompts!$A$2:$C$21,3,FALSE),"")</f>
        <v/>
      </c>
      <c r="E2" s="6">
        <f>Instructions!$B$6</f>
        <v/>
      </c>
      <c r="F2" s="2" t="n"/>
      <c r="G2" s="2" t="n">
        <v>1</v>
      </c>
      <c r="H2" s="2" t="n"/>
      <c r="I2" s="6">
        <f>Instructions!$B$9</f>
        <v/>
      </c>
      <c r="J2" s="6">
        <f>Instructions!$B$11</f>
        <v/>
      </c>
      <c r="K2" s="6">
        <f>Instructions!$B$10</f>
        <v/>
      </c>
      <c r="L2" s="2" t="inlineStr">
        <is>
          <t>Planned</t>
        </is>
      </c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</row>
    <row r="3" ht="44" customHeight="1">
      <c r="A3" s="2" t="inlineStr">
        <is>
          <t>A002</t>
        </is>
      </c>
      <c r="B3" s="2" t="inlineStr">
        <is>
          <t>P01</t>
        </is>
      </c>
      <c r="C3" s="6">
        <f>IFERROR(VLOOKUP(B3,Prompts!$A$2:$C$21,2,FALSE),"")</f>
        <v/>
      </c>
      <c r="D3" s="6">
        <f>IFERROR(VLOOKUP(B3,Prompts!$A$2:$C$21,3,FALSE),"")</f>
        <v/>
      </c>
      <c r="E3" s="6">
        <f>Instructions!$B$6</f>
        <v/>
      </c>
      <c r="F3" s="2" t="n"/>
      <c r="G3" s="2" t="n">
        <v>2</v>
      </c>
      <c r="H3" s="2" t="n"/>
      <c r="I3" s="6">
        <f>Instructions!$B$9</f>
        <v/>
      </c>
      <c r="J3" s="6">
        <f>Instructions!$B$11</f>
        <v/>
      </c>
      <c r="K3" s="6">
        <f>Instructions!$B$10</f>
        <v/>
      </c>
      <c r="L3" s="2" t="inlineStr">
        <is>
          <t>Planned</t>
        </is>
      </c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</row>
    <row r="4" ht="44" customHeight="1">
      <c r="A4" s="2" t="inlineStr">
        <is>
          <t>A003</t>
        </is>
      </c>
      <c r="B4" s="2" t="inlineStr">
        <is>
          <t>P01</t>
        </is>
      </c>
      <c r="C4" s="6">
        <f>IFERROR(VLOOKUP(B4,Prompts!$A$2:$C$21,2,FALSE),"")</f>
        <v/>
      </c>
      <c r="D4" s="6">
        <f>IFERROR(VLOOKUP(B4,Prompts!$A$2:$C$21,3,FALSE),"")</f>
        <v/>
      </c>
      <c r="E4" s="6">
        <f>Instructions!$B$6</f>
        <v/>
      </c>
      <c r="F4" s="2" t="n"/>
      <c r="G4" s="2" t="n">
        <v>3</v>
      </c>
      <c r="H4" s="2" t="n"/>
      <c r="I4" s="6">
        <f>Instructions!$B$9</f>
        <v/>
      </c>
      <c r="J4" s="6">
        <f>Instructions!$B$11</f>
        <v/>
      </c>
      <c r="K4" s="6">
        <f>Instructions!$B$10</f>
        <v/>
      </c>
      <c r="L4" s="2" t="inlineStr">
        <is>
          <t>Planned</t>
        </is>
      </c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</row>
    <row r="5" ht="44" customHeight="1">
      <c r="A5" s="2" t="inlineStr">
        <is>
          <t>A004</t>
        </is>
      </c>
      <c r="B5" s="2" t="inlineStr">
        <is>
          <t>P01</t>
        </is>
      </c>
      <c r="C5" s="6">
        <f>IFERROR(VLOOKUP(B5,Prompts!$A$2:$C$21,2,FALSE),"")</f>
        <v/>
      </c>
      <c r="D5" s="6">
        <f>IFERROR(VLOOKUP(B5,Prompts!$A$2:$C$21,3,FALSE),"")</f>
        <v/>
      </c>
      <c r="E5" s="6">
        <f>Instructions!$B$7</f>
        <v/>
      </c>
      <c r="F5" s="2" t="n"/>
      <c r="G5" s="2" t="n">
        <v>1</v>
      </c>
      <c r="H5" s="2" t="n"/>
      <c r="I5" s="6">
        <f>Instructions!$B$9</f>
        <v/>
      </c>
      <c r="J5" s="6">
        <f>Instructions!$B$11</f>
        <v/>
      </c>
      <c r="K5" s="6">
        <f>Instructions!$B$10</f>
        <v/>
      </c>
      <c r="L5" s="2" t="inlineStr">
        <is>
          <t>Planned</t>
        </is>
      </c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</row>
    <row r="6" ht="44" customHeight="1">
      <c r="A6" s="2" t="inlineStr">
        <is>
          <t>A005</t>
        </is>
      </c>
      <c r="B6" s="2" t="inlineStr">
        <is>
          <t>P01</t>
        </is>
      </c>
      <c r="C6" s="6">
        <f>IFERROR(VLOOKUP(B6,Prompts!$A$2:$C$21,2,FALSE),"")</f>
        <v/>
      </c>
      <c r="D6" s="6">
        <f>IFERROR(VLOOKUP(B6,Prompts!$A$2:$C$21,3,FALSE),"")</f>
        <v/>
      </c>
      <c r="E6" s="6">
        <f>Instructions!$B$7</f>
        <v/>
      </c>
      <c r="F6" s="2" t="n"/>
      <c r="G6" s="2" t="n">
        <v>2</v>
      </c>
      <c r="H6" s="2" t="n"/>
      <c r="I6" s="6">
        <f>Instructions!$B$9</f>
        <v/>
      </c>
      <c r="J6" s="6">
        <f>Instructions!$B$11</f>
        <v/>
      </c>
      <c r="K6" s="6">
        <f>Instructions!$B$10</f>
        <v/>
      </c>
      <c r="L6" s="2" t="inlineStr">
        <is>
          <t>Planned</t>
        </is>
      </c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</row>
    <row r="7" ht="44" customHeight="1">
      <c r="A7" s="2" t="inlineStr">
        <is>
          <t>A006</t>
        </is>
      </c>
      <c r="B7" s="2" t="inlineStr">
        <is>
          <t>P01</t>
        </is>
      </c>
      <c r="C7" s="6">
        <f>IFERROR(VLOOKUP(B7,Prompts!$A$2:$C$21,2,FALSE),"")</f>
        <v/>
      </c>
      <c r="D7" s="6">
        <f>IFERROR(VLOOKUP(B7,Prompts!$A$2:$C$21,3,FALSE),"")</f>
        <v/>
      </c>
      <c r="E7" s="6">
        <f>Instructions!$B$7</f>
        <v/>
      </c>
      <c r="F7" s="2" t="n"/>
      <c r="G7" s="2" t="n">
        <v>3</v>
      </c>
      <c r="H7" s="2" t="n"/>
      <c r="I7" s="6">
        <f>Instructions!$B$9</f>
        <v/>
      </c>
      <c r="J7" s="6">
        <f>Instructions!$B$11</f>
        <v/>
      </c>
      <c r="K7" s="6">
        <f>Instructions!$B$10</f>
        <v/>
      </c>
      <c r="L7" s="2" t="inlineStr">
        <is>
          <t>Planned</t>
        </is>
      </c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</row>
    <row r="8" ht="44" customHeight="1">
      <c r="A8" s="2" t="inlineStr">
        <is>
          <t>A007</t>
        </is>
      </c>
      <c r="B8" s="2" t="inlineStr">
        <is>
          <t>P02</t>
        </is>
      </c>
      <c r="C8" s="6">
        <f>IFERROR(VLOOKUP(B8,Prompts!$A$2:$C$21,2,FALSE),"")</f>
        <v/>
      </c>
      <c r="D8" s="6">
        <f>IFERROR(VLOOKUP(B8,Prompts!$A$2:$C$21,3,FALSE),"")</f>
        <v/>
      </c>
      <c r="E8" s="6">
        <f>Instructions!$B$6</f>
        <v/>
      </c>
      <c r="F8" s="2" t="n"/>
      <c r="G8" s="2" t="n">
        <v>1</v>
      </c>
      <c r="H8" s="2" t="n"/>
      <c r="I8" s="6">
        <f>Instructions!$B$9</f>
        <v/>
      </c>
      <c r="J8" s="6">
        <f>Instructions!$B$11</f>
        <v/>
      </c>
      <c r="K8" s="6">
        <f>Instructions!$B$10</f>
        <v/>
      </c>
      <c r="L8" s="2" t="inlineStr">
        <is>
          <t>Planned</t>
        </is>
      </c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</row>
    <row r="9" ht="44" customHeight="1">
      <c r="A9" s="2" t="inlineStr">
        <is>
          <t>A008</t>
        </is>
      </c>
      <c r="B9" s="2" t="inlineStr">
        <is>
          <t>P02</t>
        </is>
      </c>
      <c r="C9" s="6">
        <f>IFERROR(VLOOKUP(B9,Prompts!$A$2:$C$21,2,FALSE),"")</f>
        <v/>
      </c>
      <c r="D9" s="6">
        <f>IFERROR(VLOOKUP(B9,Prompts!$A$2:$C$21,3,FALSE),"")</f>
        <v/>
      </c>
      <c r="E9" s="6">
        <f>Instructions!$B$6</f>
        <v/>
      </c>
      <c r="F9" s="2" t="n"/>
      <c r="G9" s="2" t="n">
        <v>2</v>
      </c>
      <c r="H9" s="2" t="n"/>
      <c r="I9" s="6">
        <f>Instructions!$B$9</f>
        <v/>
      </c>
      <c r="J9" s="6">
        <f>Instructions!$B$11</f>
        <v/>
      </c>
      <c r="K9" s="6">
        <f>Instructions!$B$10</f>
        <v/>
      </c>
      <c r="L9" s="2" t="inlineStr">
        <is>
          <t>Planned</t>
        </is>
      </c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</row>
    <row r="10" ht="44" customHeight="1">
      <c r="A10" s="2" t="inlineStr">
        <is>
          <t>A009</t>
        </is>
      </c>
      <c r="B10" s="2" t="inlineStr">
        <is>
          <t>P02</t>
        </is>
      </c>
      <c r="C10" s="6">
        <f>IFERROR(VLOOKUP(B10,Prompts!$A$2:$C$21,2,FALSE),"")</f>
        <v/>
      </c>
      <c r="D10" s="6">
        <f>IFERROR(VLOOKUP(B10,Prompts!$A$2:$C$21,3,FALSE),"")</f>
        <v/>
      </c>
      <c r="E10" s="6">
        <f>Instructions!$B$6</f>
        <v/>
      </c>
      <c r="F10" s="2" t="n"/>
      <c r="G10" s="2" t="n">
        <v>3</v>
      </c>
      <c r="H10" s="2" t="n"/>
      <c r="I10" s="6">
        <f>Instructions!$B$9</f>
        <v/>
      </c>
      <c r="J10" s="6">
        <f>Instructions!$B$11</f>
        <v/>
      </c>
      <c r="K10" s="6">
        <f>Instructions!$B$10</f>
        <v/>
      </c>
      <c r="L10" s="2" t="inlineStr">
        <is>
          <t>Planned</t>
        </is>
      </c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</row>
    <row r="11" ht="44" customHeight="1">
      <c r="A11" s="2" t="inlineStr">
        <is>
          <t>A010</t>
        </is>
      </c>
      <c r="B11" s="2" t="inlineStr">
        <is>
          <t>P02</t>
        </is>
      </c>
      <c r="C11" s="6">
        <f>IFERROR(VLOOKUP(B11,Prompts!$A$2:$C$21,2,FALSE),"")</f>
        <v/>
      </c>
      <c r="D11" s="6">
        <f>IFERROR(VLOOKUP(B11,Prompts!$A$2:$C$21,3,FALSE),"")</f>
        <v/>
      </c>
      <c r="E11" s="6">
        <f>Instructions!$B$7</f>
        <v/>
      </c>
      <c r="F11" s="2" t="n"/>
      <c r="G11" s="2" t="n">
        <v>1</v>
      </c>
      <c r="H11" s="2" t="n"/>
      <c r="I11" s="6">
        <f>Instructions!$B$9</f>
        <v/>
      </c>
      <c r="J11" s="6">
        <f>Instructions!$B$11</f>
        <v/>
      </c>
      <c r="K11" s="6">
        <f>Instructions!$B$10</f>
        <v/>
      </c>
      <c r="L11" s="2" t="inlineStr">
        <is>
          <t>Planned</t>
        </is>
      </c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</row>
    <row r="12" ht="44" customHeight="1">
      <c r="A12" s="2" t="inlineStr">
        <is>
          <t>A011</t>
        </is>
      </c>
      <c r="B12" s="2" t="inlineStr">
        <is>
          <t>P02</t>
        </is>
      </c>
      <c r="C12" s="6">
        <f>IFERROR(VLOOKUP(B12,Prompts!$A$2:$C$21,2,FALSE),"")</f>
        <v/>
      </c>
      <c r="D12" s="6">
        <f>IFERROR(VLOOKUP(B12,Prompts!$A$2:$C$21,3,FALSE),"")</f>
        <v/>
      </c>
      <c r="E12" s="6">
        <f>Instructions!$B$7</f>
        <v/>
      </c>
      <c r="F12" s="2" t="n"/>
      <c r="G12" s="2" t="n">
        <v>2</v>
      </c>
      <c r="H12" s="2" t="n"/>
      <c r="I12" s="6">
        <f>Instructions!$B$9</f>
        <v/>
      </c>
      <c r="J12" s="6">
        <f>Instructions!$B$11</f>
        <v/>
      </c>
      <c r="K12" s="6">
        <f>Instructions!$B$10</f>
        <v/>
      </c>
      <c r="L12" s="2" t="inlineStr">
        <is>
          <t>Planned</t>
        </is>
      </c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</row>
    <row r="13" ht="44" customHeight="1">
      <c r="A13" s="2" t="inlineStr">
        <is>
          <t>A012</t>
        </is>
      </c>
      <c r="B13" s="2" t="inlineStr">
        <is>
          <t>P02</t>
        </is>
      </c>
      <c r="C13" s="6">
        <f>IFERROR(VLOOKUP(B13,Prompts!$A$2:$C$21,2,FALSE),"")</f>
        <v/>
      </c>
      <c r="D13" s="6">
        <f>IFERROR(VLOOKUP(B13,Prompts!$A$2:$C$21,3,FALSE),"")</f>
        <v/>
      </c>
      <c r="E13" s="6">
        <f>Instructions!$B$7</f>
        <v/>
      </c>
      <c r="F13" s="2" t="n"/>
      <c r="G13" s="2" t="n">
        <v>3</v>
      </c>
      <c r="H13" s="2" t="n"/>
      <c r="I13" s="6">
        <f>Instructions!$B$9</f>
        <v/>
      </c>
      <c r="J13" s="6">
        <f>Instructions!$B$11</f>
        <v/>
      </c>
      <c r="K13" s="6">
        <f>Instructions!$B$10</f>
        <v/>
      </c>
      <c r="L13" s="2" t="inlineStr">
        <is>
          <t>Planned</t>
        </is>
      </c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</row>
    <row r="14" ht="44" customHeight="1">
      <c r="A14" s="2" t="inlineStr">
        <is>
          <t>A013</t>
        </is>
      </c>
      <c r="B14" s="2" t="inlineStr">
        <is>
          <t>P03</t>
        </is>
      </c>
      <c r="C14" s="6">
        <f>IFERROR(VLOOKUP(B14,Prompts!$A$2:$C$21,2,FALSE),"")</f>
        <v/>
      </c>
      <c r="D14" s="6">
        <f>IFERROR(VLOOKUP(B14,Prompts!$A$2:$C$21,3,FALSE),"")</f>
        <v/>
      </c>
      <c r="E14" s="6">
        <f>Instructions!$B$6</f>
        <v/>
      </c>
      <c r="F14" s="2" t="n"/>
      <c r="G14" s="2" t="n">
        <v>1</v>
      </c>
      <c r="H14" s="2" t="n"/>
      <c r="I14" s="6">
        <f>Instructions!$B$9</f>
        <v/>
      </c>
      <c r="J14" s="6">
        <f>Instructions!$B$11</f>
        <v/>
      </c>
      <c r="K14" s="6">
        <f>Instructions!$B$10</f>
        <v/>
      </c>
      <c r="L14" s="2" t="inlineStr">
        <is>
          <t>Planned</t>
        </is>
      </c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</row>
    <row r="15" ht="44" customHeight="1">
      <c r="A15" s="2" t="inlineStr">
        <is>
          <t>A014</t>
        </is>
      </c>
      <c r="B15" s="2" t="inlineStr">
        <is>
          <t>P03</t>
        </is>
      </c>
      <c r="C15" s="6">
        <f>IFERROR(VLOOKUP(B15,Prompts!$A$2:$C$21,2,FALSE),"")</f>
        <v/>
      </c>
      <c r="D15" s="6">
        <f>IFERROR(VLOOKUP(B15,Prompts!$A$2:$C$21,3,FALSE),"")</f>
        <v/>
      </c>
      <c r="E15" s="6">
        <f>Instructions!$B$6</f>
        <v/>
      </c>
      <c r="F15" s="2" t="n"/>
      <c r="G15" s="2" t="n">
        <v>2</v>
      </c>
      <c r="H15" s="2" t="n"/>
      <c r="I15" s="6">
        <f>Instructions!$B$9</f>
        <v/>
      </c>
      <c r="J15" s="6">
        <f>Instructions!$B$11</f>
        <v/>
      </c>
      <c r="K15" s="6">
        <f>Instructions!$B$10</f>
        <v/>
      </c>
      <c r="L15" s="2" t="inlineStr">
        <is>
          <t>Planned</t>
        </is>
      </c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</row>
    <row r="16" ht="44" customHeight="1">
      <c r="A16" s="2" t="inlineStr">
        <is>
          <t>A015</t>
        </is>
      </c>
      <c r="B16" s="2" t="inlineStr">
        <is>
          <t>P03</t>
        </is>
      </c>
      <c r="C16" s="6">
        <f>IFERROR(VLOOKUP(B16,Prompts!$A$2:$C$21,2,FALSE),"")</f>
        <v/>
      </c>
      <c r="D16" s="6">
        <f>IFERROR(VLOOKUP(B16,Prompts!$A$2:$C$21,3,FALSE),"")</f>
        <v/>
      </c>
      <c r="E16" s="6">
        <f>Instructions!$B$6</f>
        <v/>
      </c>
      <c r="F16" s="2" t="n"/>
      <c r="G16" s="2" t="n">
        <v>3</v>
      </c>
      <c r="H16" s="2" t="n"/>
      <c r="I16" s="6">
        <f>Instructions!$B$9</f>
        <v/>
      </c>
      <c r="J16" s="6">
        <f>Instructions!$B$11</f>
        <v/>
      </c>
      <c r="K16" s="6">
        <f>Instructions!$B$10</f>
        <v/>
      </c>
      <c r="L16" s="2" t="inlineStr">
        <is>
          <t>Planned</t>
        </is>
      </c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</row>
    <row r="17" ht="44" customHeight="1">
      <c r="A17" s="2" t="inlineStr">
        <is>
          <t>A016</t>
        </is>
      </c>
      <c r="B17" s="2" t="inlineStr">
        <is>
          <t>P03</t>
        </is>
      </c>
      <c r="C17" s="6">
        <f>IFERROR(VLOOKUP(B17,Prompts!$A$2:$C$21,2,FALSE),"")</f>
        <v/>
      </c>
      <c r="D17" s="6">
        <f>IFERROR(VLOOKUP(B17,Prompts!$A$2:$C$21,3,FALSE),"")</f>
        <v/>
      </c>
      <c r="E17" s="6">
        <f>Instructions!$B$7</f>
        <v/>
      </c>
      <c r="F17" s="2" t="n"/>
      <c r="G17" s="2" t="n">
        <v>1</v>
      </c>
      <c r="H17" s="2" t="n"/>
      <c r="I17" s="6">
        <f>Instructions!$B$9</f>
        <v/>
      </c>
      <c r="J17" s="6">
        <f>Instructions!$B$11</f>
        <v/>
      </c>
      <c r="K17" s="6">
        <f>Instructions!$B$10</f>
        <v/>
      </c>
      <c r="L17" s="2" t="inlineStr">
        <is>
          <t>Planned</t>
        </is>
      </c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</row>
    <row r="18" ht="44" customHeight="1">
      <c r="A18" s="2" t="inlineStr">
        <is>
          <t>A017</t>
        </is>
      </c>
      <c r="B18" s="2" t="inlineStr">
        <is>
          <t>P03</t>
        </is>
      </c>
      <c r="C18" s="6">
        <f>IFERROR(VLOOKUP(B18,Prompts!$A$2:$C$21,2,FALSE),"")</f>
        <v/>
      </c>
      <c r="D18" s="6">
        <f>IFERROR(VLOOKUP(B18,Prompts!$A$2:$C$21,3,FALSE),"")</f>
        <v/>
      </c>
      <c r="E18" s="6">
        <f>Instructions!$B$7</f>
        <v/>
      </c>
      <c r="F18" s="2" t="n"/>
      <c r="G18" s="2" t="n">
        <v>2</v>
      </c>
      <c r="H18" s="2" t="n"/>
      <c r="I18" s="6">
        <f>Instructions!$B$9</f>
        <v/>
      </c>
      <c r="J18" s="6">
        <f>Instructions!$B$11</f>
        <v/>
      </c>
      <c r="K18" s="6">
        <f>Instructions!$B$10</f>
        <v/>
      </c>
      <c r="L18" s="2" t="inlineStr">
        <is>
          <t>Planned</t>
        </is>
      </c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</row>
    <row r="19" ht="44" customHeight="1">
      <c r="A19" s="2" t="inlineStr">
        <is>
          <t>A018</t>
        </is>
      </c>
      <c r="B19" s="2" t="inlineStr">
        <is>
          <t>P03</t>
        </is>
      </c>
      <c r="C19" s="6">
        <f>IFERROR(VLOOKUP(B19,Prompts!$A$2:$C$21,2,FALSE),"")</f>
        <v/>
      </c>
      <c r="D19" s="6">
        <f>IFERROR(VLOOKUP(B19,Prompts!$A$2:$C$21,3,FALSE),"")</f>
        <v/>
      </c>
      <c r="E19" s="6">
        <f>Instructions!$B$7</f>
        <v/>
      </c>
      <c r="F19" s="2" t="n"/>
      <c r="G19" s="2" t="n">
        <v>3</v>
      </c>
      <c r="H19" s="2" t="n"/>
      <c r="I19" s="6">
        <f>Instructions!$B$9</f>
        <v/>
      </c>
      <c r="J19" s="6">
        <f>Instructions!$B$11</f>
        <v/>
      </c>
      <c r="K19" s="6">
        <f>Instructions!$B$10</f>
        <v/>
      </c>
      <c r="L19" s="2" t="inlineStr">
        <is>
          <t>Planned</t>
        </is>
      </c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</row>
    <row r="20" ht="44" customHeight="1">
      <c r="A20" s="2" t="inlineStr">
        <is>
          <t>A019</t>
        </is>
      </c>
      <c r="B20" s="2" t="inlineStr">
        <is>
          <t>P04</t>
        </is>
      </c>
      <c r="C20" s="6">
        <f>IFERROR(VLOOKUP(B20,Prompts!$A$2:$C$21,2,FALSE),"")</f>
        <v/>
      </c>
      <c r="D20" s="6">
        <f>IFERROR(VLOOKUP(B20,Prompts!$A$2:$C$21,3,FALSE),"")</f>
        <v/>
      </c>
      <c r="E20" s="6">
        <f>Instructions!$B$6</f>
        <v/>
      </c>
      <c r="F20" s="2" t="n"/>
      <c r="G20" s="2" t="n">
        <v>1</v>
      </c>
      <c r="H20" s="2" t="n"/>
      <c r="I20" s="6">
        <f>Instructions!$B$9</f>
        <v/>
      </c>
      <c r="J20" s="6">
        <f>Instructions!$B$11</f>
        <v/>
      </c>
      <c r="K20" s="6">
        <f>Instructions!$B$10</f>
        <v/>
      </c>
      <c r="L20" s="2" t="inlineStr">
        <is>
          <t>Planned</t>
        </is>
      </c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</row>
    <row r="21" ht="44" customHeight="1">
      <c r="A21" s="2" t="inlineStr">
        <is>
          <t>A020</t>
        </is>
      </c>
      <c r="B21" s="2" t="inlineStr">
        <is>
          <t>P04</t>
        </is>
      </c>
      <c r="C21" s="6">
        <f>IFERROR(VLOOKUP(B21,Prompts!$A$2:$C$21,2,FALSE),"")</f>
        <v/>
      </c>
      <c r="D21" s="6">
        <f>IFERROR(VLOOKUP(B21,Prompts!$A$2:$C$21,3,FALSE),"")</f>
        <v/>
      </c>
      <c r="E21" s="6">
        <f>Instructions!$B$6</f>
        <v/>
      </c>
      <c r="F21" s="2" t="n"/>
      <c r="G21" s="2" t="n">
        <v>2</v>
      </c>
      <c r="H21" s="2" t="n"/>
      <c r="I21" s="6">
        <f>Instructions!$B$9</f>
        <v/>
      </c>
      <c r="J21" s="6">
        <f>Instructions!$B$11</f>
        <v/>
      </c>
      <c r="K21" s="6">
        <f>Instructions!$B$10</f>
        <v/>
      </c>
      <c r="L21" s="2" t="inlineStr">
        <is>
          <t>Planned</t>
        </is>
      </c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</row>
    <row r="22" ht="44" customHeight="1">
      <c r="A22" s="2" t="inlineStr">
        <is>
          <t>A021</t>
        </is>
      </c>
      <c r="B22" s="2" t="inlineStr">
        <is>
          <t>P04</t>
        </is>
      </c>
      <c r="C22" s="6">
        <f>IFERROR(VLOOKUP(B22,Prompts!$A$2:$C$21,2,FALSE),"")</f>
        <v/>
      </c>
      <c r="D22" s="6">
        <f>IFERROR(VLOOKUP(B22,Prompts!$A$2:$C$21,3,FALSE),"")</f>
        <v/>
      </c>
      <c r="E22" s="6">
        <f>Instructions!$B$6</f>
        <v/>
      </c>
      <c r="F22" s="2" t="n"/>
      <c r="G22" s="2" t="n">
        <v>3</v>
      </c>
      <c r="H22" s="2" t="n"/>
      <c r="I22" s="6">
        <f>Instructions!$B$9</f>
        <v/>
      </c>
      <c r="J22" s="6">
        <f>Instructions!$B$11</f>
        <v/>
      </c>
      <c r="K22" s="6">
        <f>Instructions!$B$10</f>
        <v/>
      </c>
      <c r="L22" s="2" t="inlineStr">
        <is>
          <t>Planned</t>
        </is>
      </c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</row>
    <row r="23" ht="44" customHeight="1">
      <c r="A23" s="2" t="inlineStr">
        <is>
          <t>A022</t>
        </is>
      </c>
      <c r="B23" s="2" t="inlineStr">
        <is>
          <t>P04</t>
        </is>
      </c>
      <c r="C23" s="6">
        <f>IFERROR(VLOOKUP(B23,Prompts!$A$2:$C$21,2,FALSE),"")</f>
        <v/>
      </c>
      <c r="D23" s="6">
        <f>IFERROR(VLOOKUP(B23,Prompts!$A$2:$C$21,3,FALSE),"")</f>
        <v/>
      </c>
      <c r="E23" s="6">
        <f>Instructions!$B$7</f>
        <v/>
      </c>
      <c r="F23" s="2" t="n"/>
      <c r="G23" s="2" t="n">
        <v>1</v>
      </c>
      <c r="H23" s="2" t="n"/>
      <c r="I23" s="6">
        <f>Instructions!$B$9</f>
        <v/>
      </c>
      <c r="J23" s="6">
        <f>Instructions!$B$11</f>
        <v/>
      </c>
      <c r="K23" s="6">
        <f>Instructions!$B$10</f>
        <v/>
      </c>
      <c r="L23" s="2" t="inlineStr">
        <is>
          <t>Planned</t>
        </is>
      </c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</row>
    <row r="24" ht="44" customHeight="1">
      <c r="A24" s="2" t="inlineStr">
        <is>
          <t>A023</t>
        </is>
      </c>
      <c r="B24" s="2" t="inlineStr">
        <is>
          <t>P04</t>
        </is>
      </c>
      <c r="C24" s="6">
        <f>IFERROR(VLOOKUP(B24,Prompts!$A$2:$C$21,2,FALSE),"")</f>
        <v/>
      </c>
      <c r="D24" s="6">
        <f>IFERROR(VLOOKUP(B24,Prompts!$A$2:$C$21,3,FALSE),"")</f>
        <v/>
      </c>
      <c r="E24" s="6">
        <f>Instructions!$B$7</f>
        <v/>
      </c>
      <c r="F24" s="2" t="n"/>
      <c r="G24" s="2" t="n">
        <v>2</v>
      </c>
      <c r="H24" s="2" t="n"/>
      <c r="I24" s="6">
        <f>Instructions!$B$9</f>
        <v/>
      </c>
      <c r="J24" s="6">
        <f>Instructions!$B$11</f>
        <v/>
      </c>
      <c r="K24" s="6">
        <f>Instructions!$B$10</f>
        <v/>
      </c>
      <c r="L24" s="2" t="inlineStr">
        <is>
          <t>Planned</t>
        </is>
      </c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</row>
    <row r="25" ht="44" customHeight="1">
      <c r="A25" s="2" t="inlineStr">
        <is>
          <t>A024</t>
        </is>
      </c>
      <c r="B25" s="2" t="inlineStr">
        <is>
          <t>P04</t>
        </is>
      </c>
      <c r="C25" s="6">
        <f>IFERROR(VLOOKUP(B25,Prompts!$A$2:$C$21,2,FALSE),"")</f>
        <v/>
      </c>
      <c r="D25" s="6">
        <f>IFERROR(VLOOKUP(B25,Prompts!$A$2:$C$21,3,FALSE),"")</f>
        <v/>
      </c>
      <c r="E25" s="6">
        <f>Instructions!$B$7</f>
        <v/>
      </c>
      <c r="F25" s="2" t="n"/>
      <c r="G25" s="2" t="n">
        <v>3</v>
      </c>
      <c r="H25" s="2" t="n"/>
      <c r="I25" s="6">
        <f>Instructions!$B$9</f>
        <v/>
      </c>
      <c r="J25" s="6">
        <f>Instructions!$B$11</f>
        <v/>
      </c>
      <c r="K25" s="6">
        <f>Instructions!$B$10</f>
        <v/>
      </c>
      <c r="L25" s="2" t="inlineStr">
        <is>
          <t>Planned</t>
        </is>
      </c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</row>
    <row r="26" ht="44" customHeight="1">
      <c r="A26" s="2" t="inlineStr">
        <is>
          <t>A025</t>
        </is>
      </c>
      <c r="B26" s="2" t="inlineStr">
        <is>
          <t>P05</t>
        </is>
      </c>
      <c r="C26" s="6">
        <f>IFERROR(VLOOKUP(B26,Prompts!$A$2:$C$21,2,FALSE),"")</f>
        <v/>
      </c>
      <c r="D26" s="6">
        <f>IFERROR(VLOOKUP(B26,Prompts!$A$2:$C$21,3,FALSE),"")</f>
        <v/>
      </c>
      <c r="E26" s="6">
        <f>Instructions!$B$6</f>
        <v/>
      </c>
      <c r="F26" s="2" t="n"/>
      <c r="G26" s="2" t="n">
        <v>1</v>
      </c>
      <c r="H26" s="2" t="n"/>
      <c r="I26" s="6">
        <f>Instructions!$B$9</f>
        <v/>
      </c>
      <c r="J26" s="6">
        <f>Instructions!$B$11</f>
        <v/>
      </c>
      <c r="K26" s="6">
        <f>Instructions!$B$10</f>
        <v/>
      </c>
      <c r="L26" s="2" t="inlineStr">
        <is>
          <t>Planned</t>
        </is>
      </c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</row>
    <row r="27" ht="44" customHeight="1">
      <c r="A27" s="2" t="inlineStr">
        <is>
          <t>A026</t>
        </is>
      </c>
      <c r="B27" s="2" t="inlineStr">
        <is>
          <t>P05</t>
        </is>
      </c>
      <c r="C27" s="6">
        <f>IFERROR(VLOOKUP(B27,Prompts!$A$2:$C$21,2,FALSE),"")</f>
        <v/>
      </c>
      <c r="D27" s="6">
        <f>IFERROR(VLOOKUP(B27,Prompts!$A$2:$C$21,3,FALSE),"")</f>
        <v/>
      </c>
      <c r="E27" s="6">
        <f>Instructions!$B$6</f>
        <v/>
      </c>
      <c r="F27" s="2" t="n"/>
      <c r="G27" s="2" t="n">
        <v>2</v>
      </c>
      <c r="H27" s="2" t="n"/>
      <c r="I27" s="6">
        <f>Instructions!$B$9</f>
        <v/>
      </c>
      <c r="J27" s="6">
        <f>Instructions!$B$11</f>
        <v/>
      </c>
      <c r="K27" s="6">
        <f>Instructions!$B$10</f>
        <v/>
      </c>
      <c r="L27" s="2" t="inlineStr">
        <is>
          <t>Planned</t>
        </is>
      </c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</row>
    <row r="28" ht="44" customHeight="1">
      <c r="A28" s="2" t="inlineStr">
        <is>
          <t>A027</t>
        </is>
      </c>
      <c r="B28" s="2" t="inlineStr">
        <is>
          <t>P05</t>
        </is>
      </c>
      <c r="C28" s="6">
        <f>IFERROR(VLOOKUP(B28,Prompts!$A$2:$C$21,2,FALSE),"")</f>
        <v/>
      </c>
      <c r="D28" s="6">
        <f>IFERROR(VLOOKUP(B28,Prompts!$A$2:$C$21,3,FALSE),"")</f>
        <v/>
      </c>
      <c r="E28" s="6">
        <f>Instructions!$B$6</f>
        <v/>
      </c>
      <c r="F28" s="2" t="n"/>
      <c r="G28" s="2" t="n">
        <v>3</v>
      </c>
      <c r="H28" s="2" t="n"/>
      <c r="I28" s="6">
        <f>Instructions!$B$9</f>
        <v/>
      </c>
      <c r="J28" s="6">
        <f>Instructions!$B$11</f>
        <v/>
      </c>
      <c r="K28" s="6">
        <f>Instructions!$B$10</f>
        <v/>
      </c>
      <c r="L28" s="2" t="inlineStr">
        <is>
          <t>Planned</t>
        </is>
      </c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</row>
    <row r="29" ht="44" customHeight="1">
      <c r="A29" s="2" t="inlineStr">
        <is>
          <t>A028</t>
        </is>
      </c>
      <c r="B29" s="2" t="inlineStr">
        <is>
          <t>P05</t>
        </is>
      </c>
      <c r="C29" s="6">
        <f>IFERROR(VLOOKUP(B29,Prompts!$A$2:$C$21,2,FALSE),"")</f>
        <v/>
      </c>
      <c r="D29" s="6">
        <f>IFERROR(VLOOKUP(B29,Prompts!$A$2:$C$21,3,FALSE),"")</f>
        <v/>
      </c>
      <c r="E29" s="6">
        <f>Instructions!$B$7</f>
        <v/>
      </c>
      <c r="F29" s="2" t="n"/>
      <c r="G29" s="2" t="n">
        <v>1</v>
      </c>
      <c r="H29" s="2" t="n"/>
      <c r="I29" s="6">
        <f>Instructions!$B$9</f>
        <v/>
      </c>
      <c r="J29" s="6">
        <f>Instructions!$B$11</f>
        <v/>
      </c>
      <c r="K29" s="6">
        <f>Instructions!$B$10</f>
        <v/>
      </c>
      <c r="L29" s="2" t="inlineStr">
        <is>
          <t>Planned</t>
        </is>
      </c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</row>
    <row r="30" ht="44" customHeight="1">
      <c r="A30" s="2" t="inlineStr">
        <is>
          <t>A029</t>
        </is>
      </c>
      <c r="B30" s="2" t="inlineStr">
        <is>
          <t>P05</t>
        </is>
      </c>
      <c r="C30" s="6">
        <f>IFERROR(VLOOKUP(B30,Prompts!$A$2:$C$21,2,FALSE),"")</f>
        <v/>
      </c>
      <c r="D30" s="6">
        <f>IFERROR(VLOOKUP(B30,Prompts!$A$2:$C$21,3,FALSE),"")</f>
        <v/>
      </c>
      <c r="E30" s="6">
        <f>Instructions!$B$7</f>
        <v/>
      </c>
      <c r="F30" s="2" t="n"/>
      <c r="G30" s="2" t="n">
        <v>2</v>
      </c>
      <c r="H30" s="2" t="n"/>
      <c r="I30" s="6">
        <f>Instructions!$B$9</f>
        <v/>
      </c>
      <c r="J30" s="6">
        <f>Instructions!$B$11</f>
        <v/>
      </c>
      <c r="K30" s="6">
        <f>Instructions!$B$10</f>
        <v/>
      </c>
      <c r="L30" s="2" t="inlineStr">
        <is>
          <t>Planned</t>
        </is>
      </c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</row>
    <row r="31" ht="44" customHeight="1">
      <c r="A31" s="2" t="inlineStr">
        <is>
          <t>A030</t>
        </is>
      </c>
      <c r="B31" s="2" t="inlineStr">
        <is>
          <t>P05</t>
        </is>
      </c>
      <c r="C31" s="6">
        <f>IFERROR(VLOOKUP(B31,Prompts!$A$2:$C$21,2,FALSE),"")</f>
        <v/>
      </c>
      <c r="D31" s="6">
        <f>IFERROR(VLOOKUP(B31,Prompts!$A$2:$C$21,3,FALSE),"")</f>
        <v/>
      </c>
      <c r="E31" s="6">
        <f>Instructions!$B$7</f>
        <v/>
      </c>
      <c r="F31" s="2" t="n"/>
      <c r="G31" s="2" t="n">
        <v>3</v>
      </c>
      <c r="H31" s="2" t="n"/>
      <c r="I31" s="6">
        <f>Instructions!$B$9</f>
        <v/>
      </c>
      <c r="J31" s="6">
        <f>Instructions!$B$11</f>
        <v/>
      </c>
      <c r="K31" s="6">
        <f>Instructions!$B$10</f>
        <v/>
      </c>
      <c r="L31" s="2" t="inlineStr">
        <is>
          <t>Planned</t>
        </is>
      </c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</row>
    <row r="32" ht="44" customHeight="1">
      <c r="A32" s="2" t="inlineStr">
        <is>
          <t>A031</t>
        </is>
      </c>
      <c r="B32" s="2" t="inlineStr">
        <is>
          <t>P06</t>
        </is>
      </c>
      <c r="C32" s="6">
        <f>IFERROR(VLOOKUP(B32,Prompts!$A$2:$C$21,2,FALSE),"")</f>
        <v/>
      </c>
      <c r="D32" s="6">
        <f>IFERROR(VLOOKUP(B32,Prompts!$A$2:$C$21,3,FALSE),"")</f>
        <v/>
      </c>
      <c r="E32" s="6">
        <f>Instructions!$B$6</f>
        <v/>
      </c>
      <c r="F32" s="2" t="n"/>
      <c r="G32" s="2" t="n">
        <v>1</v>
      </c>
      <c r="H32" s="2" t="n"/>
      <c r="I32" s="6">
        <f>Instructions!$B$9</f>
        <v/>
      </c>
      <c r="J32" s="6">
        <f>Instructions!$B$11</f>
        <v/>
      </c>
      <c r="K32" s="6">
        <f>Instructions!$B$10</f>
        <v/>
      </c>
      <c r="L32" s="2" t="inlineStr">
        <is>
          <t>Planned</t>
        </is>
      </c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</row>
    <row r="33" ht="44" customHeight="1">
      <c r="A33" s="2" t="inlineStr">
        <is>
          <t>A032</t>
        </is>
      </c>
      <c r="B33" s="2" t="inlineStr">
        <is>
          <t>P06</t>
        </is>
      </c>
      <c r="C33" s="6">
        <f>IFERROR(VLOOKUP(B33,Prompts!$A$2:$C$21,2,FALSE),"")</f>
        <v/>
      </c>
      <c r="D33" s="6">
        <f>IFERROR(VLOOKUP(B33,Prompts!$A$2:$C$21,3,FALSE),"")</f>
        <v/>
      </c>
      <c r="E33" s="6">
        <f>Instructions!$B$6</f>
        <v/>
      </c>
      <c r="F33" s="2" t="n"/>
      <c r="G33" s="2" t="n">
        <v>2</v>
      </c>
      <c r="H33" s="2" t="n"/>
      <c r="I33" s="6">
        <f>Instructions!$B$9</f>
        <v/>
      </c>
      <c r="J33" s="6">
        <f>Instructions!$B$11</f>
        <v/>
      </c>
      <c r="K33" s="6">
        <f>Instructions!$B$10</f>
        <v/>
      </c>
      <c r="L33" s="2" t="inlineStr">
        <is>
          <t>Planned</t>
        </is>
      </c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</row>
    <row r="34" ht="44" customHeight="1">
      <c r="A34" s="2" t="inlineStr">
        <is>
          <t>A033</t>
        </is>
      </c>
      <c r="B34" s="2" t="inlineStr">
        <is>
          <t>P06</t>
        </is>
      </c>
      <c r="C34" s="6">
        <f>IFERROR(VLOOKUP(B34,Prompts!$A$2:$C$21,2,FALSE),"")</f>
        <v/>
      </c>
      <c r="D34" s="6">
        <f>IFERROR(VLOOKUP(B34,Prompts!$A$2:$C$21,3,FALSE),"")</f>
        <v/>
      </c>
      <c r="E34" s="6">
        <f>Instructions!$B$6</f>
        <v/>
      </c>
      <c r="F34" s="2" t="n"/>
      <c r="G34" s="2" t="n">
        <v>3</v>
      </c>
      <c r="H34" s="2" t="n"/>
      <c r="I34" s="6">
        <f>Instructions!$B$9</f>
        <v/>
      </c>
      <c r="J34" s="6">
        <f>Instructions!$B$11</f>
        <v/>
      </c>
      <c r="K34" s="6">
        <f>Instructions!$B$10</f>
        <v/>
      </c>
      <c r="L34" s="2" t="inlineStr">
        <is>
          <t>Planned</t>
        </is>
      </c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</row>
    <row r="35" ht="44" customHeight="1">
      <c r="A35" s="2" t="inlineStr">
        <is>
          <t>A034</t>
        </is>
      </c>
      <c r="B35" s="2" t="inlineStr">
        <is>
          <t>P06</t>
        </is>
      </c>
      <c r="C35" s="6">
        <f>IFERROR(VLOOKUP(B35,Prompts!$A$2:$C$21,2,FALSE),"")</f>
        <v/>
      </c>
      <c r="D35" s="6">
        <f>IFERROR(VLOOKUP(B35,Prompts!$A$2:$C$21,3,FALSE),"")</f>
        <v/>
      </c>
      <c r="E35" s="6">
        <f>Instructions!$B$7</f>
        <v/>
      </c>
      <c r="F35" s="2" t="n"/>
      <c r="G35" s="2" t="n">
        <v>1</v>
      </c>
      <c r="H35" s="2" t="n"/>
      <c r="I35" s="6">
        <f>Instructions!$B$9</f>
        <v/>
      </c>
      <c r="J35" s="6">
        <f>Instructions!$B$11</f>
        <v/>
      </c>
      <c r="K35" s="6">
        <f>Instructions!$B$10</f>
        <v/>
      </c>
      <c r="L35" s="2" t="inlineStr">
        <is>
          <t>Planned</t>
        </is>
      </c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</row>
    <row r="36" ht="44" customHeight="1">
      <c r="A36" s="2" t="inlineStr">
        <is>
          <t>A035</t>
        </is>
      </c>
      <c r="B36" s="2" t="inlineStr">
        <is>
          <t>P06</t>
        </is>
      </c>
      <c r="C36" s="6">
        <f>IFERROR(VLOOKUP(B36,Prompts!$A$2:$C$21,2,FALSE),"")</f>
        <v/>
      </c>
      <c r="D36" s="6">
        <f>IFERROR(VLOOKUP(B36,Prompts!$A$2:$C$21,3,FALSE),"")</f>
        <v/>
      </c>
      <c r="E36" s="6">
        <f>Instructions!$B$7</f>
        <v/>
      </c>
      <c r="F36" s="2" t="n"/>
      <c r="G36" s="2" t="n">
        <v>2</v>
      </c>
      <c r="H36" s="2" t="n"/>
      <c r="I36" s="6">
        <f>Instructions!$B$9</f>
        <v/>
      </c>
      <c r="J36" s="6">
        <f>Instructions!$B$11</f>
        <v/>
      </c>
      <c r="K36" s="6">
        <f>Instructions!$B$10</f>
        <v/>
      </c>
      <c r="L36" s="2" t="inlineStr">
        <is>
          <t>Planned</t>
        </is>
      </c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</row>
    <row r="37" ht="44" customHeight="1">
      <c r="A37" s="2" t="inlineStr">
        <is>
          <t>A036</t>
        </is>
      </c>
      <c r="B37" s="2" t="inlineStr">
        <is>
          <t>P06</t>
        </is>
      </c>
      <c r="C37" s="6">
        <f>IFERROR(VLOOKUP(B37,Prompts!$A$2:$C$21,2,FALSE),"")</f>
        <v/>
      </c>
      <c r="D37" s="6">
        <f>IFERROR(VLOOKUP(B37,Prompts!$A$2:$C$21,3,FALSE),"")</f>
        <v/>
      </c>
      <c r="E37" s="6">
        <f>Instructions!$B$7</f>
        <v/>
      </c>
      <c r="F37" s="2" t="n"/>
      <c r="G37" s="2" t="n">
        <v>3</v>
      </c>
      <c r="H37" s="2" t="n"/>
      <c r="I37" s="6">
        <f>Instructions!$B$9</f>
        <v/>
      </c>
      <c r="J37" s="6">
        <f>Instructions!$B$11</f>
        <v/>
      </c>
      <c r="K37" s="6">
        <f>Instructions!$B$10</f>
        <v/>
      </c>
      <c r="L37" s="2" t="inlineStr">
        <is>
          <t>Planned</t>
        </is>
      </c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</row>
    <row r="38" ht="44" customHeight="1">
      <c r="A38" s="2" t="inlineStr">
        <is>
          <t>A037</t>
        </is>
      </c>
      <c r="B38" s="2" t="inlineStr">
        <is>
          <t>P07</t>
        </is>
      </c>
      <c r="C38" s="6">
        <f>IFERROR(VLOOKUP(B38,Prompts!$A$2:$C$21,2,FALSE),"")</f>
        <v/>
      </c>
      <c r="D38" s="6">
        <f>IFERROR(VLOOKUP(B38,Prompts!$A$2:$C$21,3,FALSE),"")</f>
        <v/>
      </c>
      <c r="E38" s="6">
        <f>Instructions!$B$6</f>
        <v/>
      </c>
      <c r="F38" s="2" t="n"/>
      <c r="G38" s="2" t="n">
        <v>1</v>
      </c>
      <c r="H38" s="2" t="n"/>
      <c r="I38" s="6">
        <f>Instructions!$B$9</f>
        <v/>
      </c>
      <c r="J38" s="6">
        <f>Instructions!$B$11</f>
        <v/>
      </c>
      <c r="K38" s="6">
        <f>Instructions!$B$10</f>
        <v/>
      </c>
      <c r="L38" s="2" t="inlineStr">
        <is>
          <t>Planned</t>
        </is>
      </c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</row>
    <row r="39" ht="44" customHeight="1">
      <c r="A39" s="2" t="inlineStr">
        <is>
          <t>A038</t>
        </is>
      </c>
      <c r="B39" s="2" t="inlineStr">
        <is>
          <t>P07</t>
        </is>
      </c>
      <c r="C39" s="6">
        <f>IFERROR(VLOOKUP(B39,Prompts!$A$2:$C$21,2,FALSE),"")</f>
        <v/>
      </c>
      <c r="D39" s="6">
        <f>IFERROR(VLOOKUP(B39,Prompts!$A$2:$C$21,3,FALSE),"")</f>
        <v/>
      </c>
      <c r="E39" s="6">
        <f>Instructions!$B$6</f>
        <v/>
      </c>
      <c r="F39" s="2" t="n"/>
      <c r="G39" s="2" t="n">
        <v>2</v>
      </c>
      <c r="H39" s="2" t="n"/>
      <c r="I39" s="6">
        <f>Instructions!$B$9</f>
        <v/>
      </c>
      <c r="J39" s="6">
        <f>Instructions!$B$11</f>
        <v/>
      </c>
      <c r="K39" s="6">
        <f>Instructions!$B$10</f>
        <v/>
      </c>
      <c r="L39" s="2" t="inlineStr">
        <is>
          <t>Planned</t>
        </is>
      </c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</row>
    <row r="40" ht="44" customHeight="1">
      <c r="A40" s="2" t="inlineStr">
        <is>
          <t>A039</t>
        </is>
      </c>
      <c r="B40" s="2" t="inlineStr">
        <is>
          <t>P07</t>
        </is>
      </c>
      <c r="C40" s="6">
        <f>IFERROR(VLOOKUP(B40,Prompts!$A$2:$C$21,2,FALSE),"")</f>
        <v/>
      </c>
      <c r="D40" s="6">
        <f>IFERROR(VLOOKUP(B40,Prompts!$A$2:$C$21,3,FALSE),"")</f>
        <v/>
      </c>
      <c r="E40" s="6">
        <f>Instructions!$B$6</f>
        <v/>
      </c>
      <c r="F40" s="2" t="n"/>
      <c r="G40" s="2" t="n">
        <v>3</v>
      </c>
      <c r="H40" s="2" t="n"/>
      <c r="I40" s="6">
        <f>Instructions!$B$9</f>
        <v/>
      </c>
      <c r="J40" s="6">
        <f>Instructions!$B$11</f>
        <v/>
      </c>
      <c r="K40" s="6">
        <f>Instructions!$B$10</f>
        <v/>
      </c>
      <c r="L40" s="2" t="inlineStr">
        <is>
          <t>Planned</t>
        </is>
      </c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</row>
    <row r="41" ht="44" customHeight="1">
      <c r="A41" s="2" t="inlineStr">
        <is>
          <t>A040</t>
        </is>
      </c>
      <c r="B41" s="2" t="inlineStr">
        <is>
          <t>P07</t>
        </is>
      </c>
      <c r="C41" s="6">
        <f>IFERROR(VLOOKUP(B41,Prompts!$A$2:$C$21,2,FALSE),"")</f>
        <v/>
      </c>
      <c r="D41" s="6">
        <f>IFERROR(VLOOKUP(B41,Prompts!$A$2:$C$21,3,FALSE),"")</f>
        <v/>
      </c>
      <c r="E41" s="6">
        <f>Instructions!$B$7</f>
        <v/>
      </c>
      <c r="F41" s="2" t="n"/>
      <c r="G41" s="2" t="n">
        <v>1</v>
      </c>
      <c r="H41" s="2" t="n"/>
      <c r="I41" s="6">
        <f>Instructions!$B$9</f>
        <v/>
      </c>
      <c r="J41" s="6">
        <f>Instructions!$B$11</f>
        <v/>
      </c>
      <c r="K41" s="6">
        <f>Instructions!$B$10</f>
        <v/>
      </c>
      <c r="L41" s="2" t="inlineStr">
        <is>
          <t>Planned</t>
        </is>
      </c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</row>
    <row r="42" ht="44" customHeight="1">
      <c r="A42" s="2" t="inlineStr">
        <is>
          <t>A041</t>
        </is>
      </c>
      <c r="B42" s="2" t="inlineStr">
        <is>
          <t>P07</t>
        </is>
      </c>
      <c r="C42" s="6">
        <f>IFERROR(VLOOKUP(B42,Prompts!$A$2:$C$21,2,FALSE),"")</f>
        <v/>
      </c>
      <c r="D42" s="6">
        <f>IFERROR(VLOOKUP(B42,Prompts!$A$2:$C$21,3,FALSE),"")</f>
        <v/>
      </c>
      <c r="E42" s="6">
        <f>Instructions!$B$7</f>
        <v/>
      </c>
      <c r="F42" s="2" t="n"/>
      <c r="G42" s="2" t="n">
        <v>2</v>
      </c>
      <c r="H42" s="2" t="n"/>
      <c r="I42" s="6">
        <f>Instructions!$B$9</f>
        <v/>
      </c>
      <c r="J42" s="6">
        <f>Instructions!$B$11</f>
        <v/>
      </c>
      <c r="K42" s="6">
        <f>Instructions!$B$10</f>
        <v/>
      </c>
      <c r="L42" s="2" t="inlineStr">
        <is>
          <t>Planned</t>
        </is>
      </c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</row>
    <row r="43" ht="44" customHeight="1">
      <c r="A43" s="2" t="inlineStr">
        <is>
          <t>A042</t>
        </is>
      </c>
      <c r="B43" s="2" t="inlineStr">
        <is>
          <t>P07</t>
        </is>
      </c>
      <c r="C43" s="6">
        <f>IFERROR(VLOOKUP(B43,Prompts!$A$2:$C$21,2,FALSE),"")</f>
        <v/>
      </c>
      <c r="D43" s="6">
        <f>IFERROR(VLOOKUP(B43,Prompts!$A$2:$C$21,3,FALSE),"")</f>
        <v/>
      </c>
      <c r="E43" s="6">
        <f>Instructions!$B$7</f>
        <v/>
      </c>
      <c r="F43" s="2" t="n"/>
      <c r="G43" s="2" t="n">
        <v>3</v>
      </c>
      <c r="H43" s="2" t="n"/>
      <c r="I43" s="6">
        <f>Instructions!$B$9</f>
        <v/>
      </c>
      <c r="J43" s="6">
        <f>Instructions!$B$11</f>
        <v/>
      </c>
      <c r="K43" s="6">
        <f>Instructions!$B$10</f>
        <v/>
      </c>
      <c r="L43" s="2" t="inlineStr">
        <is>
          <t>Planned</t>
        </is>
      </c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</row>
    <row r="44" ht="44" customHeight="1">
      <c r="A44" s="2" t="inlineStr">
        <is>
          <t>A043</t>
        </is>
      </c>
      <c r="B44" s="2" t="inlineStr">
        <is>
          <t>P08</t>
        </is>
      </c>
      <c r="C44" s="6">
        <f>IFERROR(VLOOKUP(B44,Prompts!$A$2:$C$21,2,FALSE),"")</f>
        <v/>
      </c>
      <c r="D44" s="6">
        <f>IFERROR(VLOOKUP(B44,Prompts!$A$2:$C$21,3,FALSE),"")</f>
        <v/>
      </c>
      <c r="E44" s="6">
        <f>Instructions!$B$6</f>
        <v/>
      </c>
      <c r="F44" s="2" t="n"/>
      <c r="G44" s="2" t="n">
        <v>1</v>
      </c>
      <c r="H44" s="2" t="n"/>
      <c r="I44" s="6">
        <f>Instructions!$B$9</f>
        <v/>
      </c>
      <c r="J44" s="6">
        <f>Instructions!$B$11</f>
        <v/>
      </c>
      <c r="K44" s="6">
        <f>Instructions!$B$10</f>
        <v/>
      </c>
      <c r="L44" s="2" t="inlineStr">
        <is>
          <t>Planned</t>
        </is>
      </c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</row>
    <row r="45" ht="44" customHeight="1">
      <c r="A45" s="2" t="inlineStr">
        <is>
          <t>A044</t>
        </is>
      </c>
      <c r="B45" s="2" t="inlineStr">
        <is>
          <t>P08</t>
        </is>
      </c>
      <c r="C45" s="6">
        <f>IFERROR(VLOOKUP(B45,Prompts!$A$2:$C$21,2,FALSE),"")</f>
        <v/>
      </c>
      <c r="D45" s="6">
        <f>IFERROR(VLOOKUP(B45,Prompts!$A$2:$C$21,3,FALSE),"")</f>
        <v/>
      </c>
      <c r="E45" s="6">
        <f>Instructions!$B$6</f>
        <v/>
      </c>
      <c r="F45" s="2" t="n"/>
      <c r="G45" s="2" t="n">
        <v>2</v>
      </c>
      <c r="H45" s="2" t="n"/>
      <c r="I45" s="6">
        <f>Instructions!$B$9</f>
        <v/>
      </c>
      <c r="J45" s="6">
        <f>Instructions!$B$11</f>
        <v/>
      </c>
      <c r="K45" s="6">
        <f>Instructions!$B$10</f>
        <v/>
      </c>
      <c r="L45" s="2" t="inlineStr">
        <is>
          <t>Planned</t>
        </is>
      </c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</row>
    <row r="46" ht="44" customHeight="1">
      <c r="A46" s="2" t="inlineStr">
        <is>
          <t>A045</t>
        </is>
      </c>
      <c r="B46" s="2" t="inlineStr">
        <is>
          <t>P08</t>
        </is>
      </c>
      <c r="C46" s="6">
        <f>IFERROR(VLOOKUP(B46,Prompts!$A$2:$C$21,2,FALSE),"")</f>
        <v/>
      </c>
      <c r="D46" s="6">
        <f>IFERROR(VLOOKUP(B46,Prompts!$A$2:$C$21,3,FALSE),"")</f>
        <v/>
      </c>
      <c r="E46" s="6">
        <f>Instructions!$B$6</f>
        <v/>
      </c>
      <c r="F46" s="2" t="n"/>
      <c r="G46" s="2" t="n">
        <v>3</v>
      </c>
      <c r="H46" s="2" t="n"/>
      <c r="I46" s="6">
        <f>Instructions!$B$9</f>
        <v/>
      </c>
      <c r="J46" s="6">
        <f>Instructions!$B$11</f>
        <v/>
      </c>
      <c r="K46" s="6">
        <f>Instructions!$B$10</f>
        <v/>
      </c>
      <c r="L46" s="2" t="inlineStr">
        <is>
          <t>Planned</t>
        </is>
      </c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</row>
    <row r="47" ht="44" customHeight="1">
      <c r="A47" s="2" t="inlineStr">
        <is>
          <t>A046</t>
        </is>
      </c>
      <c r="B47" s="2" t="inlineStr">
        <is>
          <t>P08</t>
        </is>
      </c>
      <c r="C47" s="6">
        <f>IFERROR(VLOOKUP(B47,Prompts!$A$2:$C$21,2,FALSE),"")</f>
        <v/>
      </c>
      <c r="D47" s="6">
        <f>IFERROR(VLOOKUP(B47,Prompts!$A$2:$C$21,3,FALSE),"")</f>
        <v/>
      </c>
      <c r="E47" s="6">
        <f>Instructions!$B$7</f>
        <v/>
      </c>
      <c r="F47" s="2" t="n"/>
      <c r="G47" s="2" t="n">
        <v>1</v>
      </c>
      <c r="H47" s="2" t="n"/>
      <c r="I47" s="6">
        <f>Instructions!$B$9</f>
        <v/>
      </c>
      <c r="J47" s="6">
        <f>Instructions!$B$11</f>
        <v/>
      </c>
      <c r="K47" s="6">
        <f>Instructions!$B$10</f>
        <v/>
      </c>
      <c r="L47" s="2" t="inlineStr">
        <is>
          <t>Planned</t>
        </is>
      </c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</row>
    <row r="48" ht="44" customHeight="1">
      <c r="A48" s="2" t="inlineStr">
        <is>
          <t>A047</t>
        </is>
      </c>
      <c r="B48" s="2" t="inlineStr">
        <is>
          <t>P08</t>
        </is>
      </c>
      <c r="C48" s="6">
        <f>IFERROR(VLOOKUP(B48,Prompts!$A$2:$C$21,2,FALSE),"")</f>
        <v/>
      </c>
      <c r="D48" s="6">
        <f>IFERROR(VLOOKUP(B48,Prompts!$A$2:$C$21,3,FALSE),"")</f>
        <v/>
      </c>
      <c r="E48" s="6">
        <f>Instructions!$B$7</f>
        <v/>
      </c>
      <c r="F48" s="2" t="n"/>
      <c r="G48" s="2" t="n">
        <v>2</v>
      </c>
      <c r="H48" s="2" t="n"/>
      <c r="I48" s="6">
        <f>Instructions!$B$9</f>
        <v/>
      </c>
      <c r="J48" s="6">
        <f>Instructions!$B$11</f>
        <v/>
      </c>
      <c r="K48" s="6">
        <f>Instructions!$B$10</f>
        <v/>
      </c>
      <c r="L48" s="2" t="inlineStr">
        <is>
          <t>Planned</t>
        </is>
      </c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</row>
    <row r="49" ht="44" customHeight="1">
      <c r="A49" s="2" t="inlineStr">
        <is>
          <t>A048</t>
        </is>
      </c>
      <c r="B49" s="2" t="inlineStr">
        <is>
          <t>P08</t>
        </is>
      </c>
      <c r="C49" s="6">
        <f>IFERROR(VLOOKUP(B49,Prompts!$A$2:$C$21,2,FALSE),"")</f>
        <v/>
      </c>
      <c r="D49" s="6">
        <f>IFERROR(VLOOKUP(B49,Prompts!$A$2:$C$21,3,FALSE),"")</f>
        <v/>
      </c>
      <c r="E49" s="6">
        <f>Instructions!$B$7</f>
        <v/>
      </c>
      <c r="F49" s="2" t="n"/>
      <c r="G49" s="2" t="n">
        <v>3</v>
      </c>
      <c r="H49" s="2" t="n"/>
      <c r="I49" s="6">
        <f>Instructions!$B$9</f>
        <v/>
      </c>
      <c r="J49" s="6">
        <f>Instructions!$B$11</f>
        <v/>
      </c>
      <c r="K49" s="6">
        <f>Instructions!$B$10</f>
        <v/>
      </c>
      <c r="L49" s="2" t="inlineStr">
        <is>
          <t>Planned</t>
        </is>
      </c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</row>
    <row r="50" ht="44" customHeight="1">
      <c r="A50" s="2" t="inlineStr">
        <is>
          <t>A049</t>
        </is>
      </c>
      <c r="B50" s="2" t="inlineStr">
        <is>
          <t>P09</t>
        </is>
      </c>
      <c r="C50" s="6">
        <f>IFERROR(VLOOKUP(B50,Prompts!$A$2:$C$21,2,FALSE),"")</f>
        <v/>
      </c>
      <c r="D50" s="6">
        <f>IFERROR(VLOOKUP(B50,Prompts!$A$2:$C$21,3,FALSE),"")</f>
        <v/>
      </c>
      <c r="E50" s="6">
        <f>Instructions!$B$6</f>
        <v/>
      </c>
      <c r="F50" s="2" t="n"/>
      <c r="G50" s="2" t="n">
        <v>1</v>
      </c>
      <c r="H50" s="2" t="n"/>
      <c r="I50" s="6">
        <f>Instructions!$B$9</f>
        <v/>
      </c>
      <c r="J50" s="6">
        <f>Instructions!$B$11</f>
        <v/>
      </c>
      <c r="K50" s="6">
        <f>Instructions!$B$10</f>
        <v/>
      </c>
      <c r="L50" s="2" t="inlineStr">
        <is>
          <t>Planned</t>
        </is>
      </c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</row>
    <row r="51" ht="44" customHeight="1">
      <c r="A51" s="2" t="inlineStr">
        <is>
          <t>A050</t>
        </is>
      </c>
      <c r="B51" s="2" t="inlineStr">
        <is>
          <t>P09</t>
        </is>
      </c>
      <c r="C51" s="6">
        <f>IFERROR(VLOOKUP(B51,Prompts!$A$2:$C$21,2,FALSE),"")</f>
        <v/>
      </c>
      <c r="D51" s="6">
        <f>IFERROR(VLOOKUP(B51,Prompts!$A$2:$C$21,3,FALSE),"")</f>
        <v/>
      </c>
      <c r="E51" s="6">
        <f>Instructions!$B$6</f>
        <v/>
      </c>
      <c r="F51" s="2" t="n"/>
      <c r="G51" s="2" t="n">
        <v>2</v>
      </c>
      <c r="H51" s="2" t="n"/>
      <c r="I51" s="6">
        <f>Instructions!$B$9</f>
        <v/>
      </c>
      <c r="J51" s="6">
        <f>Instructions!$B$11</f>
        <v/>
      </c>
      <c r="K51" s="6">
        <f>Instructions!$B$10</f>
        <v/>
      </c>
      <c r="L51" s="2" t="inlineStr">
        <is>
          <t>Planned</t>
        </is>
      </c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</row>
    <row r="52" ht="44" customHeight="1">
      <c r="A52" s="2" t="inlineStr">
        <is>
          <t>A051</t>
        </is>
      </c>
      <c r="B52" s="2" t="inlineStr">
        <is>
          <t>P09</t>
        </is>
      </c>
      <c r="C52" s="6">
        <f>IFERROR(VLOOKUP(B52,Prompts!$A$2:$C$21,2,FALSE),"")</f>
        <v/>
      </c>
      <c r="D52" s="6">
        <f>IFERROR(VLOOKUP(B52,Prompts!$A$2:$C$21,3,FALSE),"")</f>
        <v/>
      </c>
      <c r="E52" s="6">
        <f>Instructions!$B$6</f>
        <v/>
      </c>
      <c r="F52" s="2" t="n"/>
      <c r="G52" s="2" t="n">
        <v>3</v>
      </c>
      <c r="H52" s="2" t="n"/>
      <c r="I52" s="6">
        <f>Instructions!$B$9</f>
        <v/>
      </c>
      <c r="J52" s="6">
        <f>Instructions!$B$11</f>
        <v/>
      </c>
      <c r="K52" s="6">
        <f>Instructions!$B$10</f>
        <v/>
      </c>
      <c r="L52" s="2" t="inlineStr">
        <is>
          <t>Planned</t>
        </is>
      </c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</row>
    <row r="53" ht="44" customHeight="1">
      <c r="A53" s="2" t="inlineStr">
        <is>
          <t>A052</t>
        </is>
      </c>
      <c r="B53" s="2" t="inlineStr">
        <is>
          <t>P09</t>
        </is>
      </c>
      <c r="C53" s="6">
        <f>IFERROR(VLOOKUP(B53,Prompts!$A$2:$C$21,2,FALSE),"")</f>
        <v/>
      </c>
      <c r="D53" s="6">
        <f>IFERROR(VLOOKUP(B53,Prompts!$A$2:$C$21,3,FALSE),"")</f>
        <v/>
      </c>
      <c r="E53" s="6">
        <f>Instructions!$B$7</f>
        <v/>
      </c>
      <c r="F53" s="2" t="n"/>
      <c r="G53" s="2" t="n">
        <v>1</v>
      </c>
      <c r="H53" s="2" t="n"/>
      <c r="I53" s="6">
        <f>Instructions!$B$9</f>
        <v/>
      </c>
      <c r="J53" s="6">
        <f>Instructions!$B$11</f>
        <v/>
      </c>
      <c r="K53" s="6">
        <f>Instructions!$B$10</f>
        <v/>
      </c>
      <c r="L53" s="2" t="inlineStr">
        <is>
          <t>Planned</t>
        </is>
      </c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</row>
    <row r="54" ht="44" customHeight="1">
      <c r="A54" s="2" t="inlineStr">
        <is>
          <t>A053</t>
        </is>
      </c>
      <c r="B54" s="2" t="inlineStr">
        <is>
          <t>P09</t>
        </is>
      </c>
      <c r="C54" s="6">
        <f>IFERROR(VLOOKUP(B54,Prompts!$A$2:$C$21,2,FALSE),"")</f>
        <v/>
      </c>
      <c r="D54" s="6">
        <f>IFERROR(VLOOKUP(B54,Prompts!$A$2:$C$21,3,FALSE),"")</f>
        <v/>
      </c>
      <c r="E54" s="6">
        <f>Instructions!$B$7</f>
        <v/>
      </c>
      <c r="F54" s="2" t="n"/>
      <c r="G54" s="2" t="n">
        <v>2</v>
      </c>
      <c r="H54" s="2" t="n"/>
      <c r="I54" s="6">
        <f>Instructions!$B$9</f>
        <v/>
      </c>
      <c r="J54" s="6">
        <f>Instructions!$B$11</f>
        <v/>
      </c>
      <c r="K54" s="6">
        <f>Instructions!$B$10</f>
        <v/>
      </c>
      <c r="L54" s="2" t="inlineStr">
        <is>
          <t>Planned</t>
        </is>
      </c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</row>
    <row r="55" ht="44" customHeight="1">
      <c r="A55" s="2" t="inlineStr">
        <is>
          <t>A054</t>
        </is>
      </c>
      <c r="B55" s="2" t="inlineStr">
        <is>
          <t>P09</t>
        </is>
      </c>
      <c r="C55" s="6">
        <f>IFERROR(VLOOKUP(B55,Prompts!$A$2:$C$21,2,FALSE),"")</f>
        <v/>
      </c>
      <c r="D55" s="6">
        <f>IFERROR(VLOOKUP(B55,Prompts!$A$2:$C$21,3,FALSE),"")</f>
        <v/>
      </c>
      <c r="E55" s="6">
        <f>Instructions!$B$7</f>
        <v/>
      </c>
      <c r="F55" s="2" t="n"/>
      <c r="G55" s="2" t="n">
        <v>3</v>
      </c>
      <c r="H55" s="2" t="n"/>
      <c r="I55" s="6">
        <f>Instructions!$B$9</f>
        <v/>
      </c>
      <c r="J55" s="6">
        <f>Instructions!$B$11</f>
        <v/>
      </c>
      <c r="K55" s="6">
        <f>Instructions!$B$10</f>
        <v/>
      </c>
      <c r="L55" s="2" t="inlineStr">
        <is>
          <t>Planned</t>
        </is>
      </c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</row>
    <row r="56" ht="44" customHeight="1">
      <c r="A56" s="2" t="inlineStr">
        <is>
          <t>A055</t>
        </is>
      </c>
      <c r="B56" s="2" t="inlineStr">
        <is>
          <t>P10</t>
        </is>
      </c>
      <c r="C56" s="6">
        <f>IFERROR(VLOOKUP(B56,Prompts!$A$2:$C$21,2,FALSE),"")</f>
        <v/>
      </c>
      <c r="D56" s="6">
        <f>IFERROR(VLOOKUP(B56,Prompts!$A$2:$C$21,3,FALSE),"")</f>
        <v/>
      </c>
      <c r="E56" s="6">
        <f>Instructions!$B$6</f>
        <v/>
      </c>
      <c r="F56" s="2" t="n"/>
      <c r="G56" s="2" t="n">
        <v>1</v>
      </c>
      <c r="H56" s="2" t="n"/>
      <c r="I56" s="6">
        <f>Instructions!$B$9</f>
        <v/>
      </c>
      <c r="J56" s="6">
        <f>Instructions!$B$11</f>
        <v/>
      </c>
      <c r="K56" s="6">
        <f>Instructions!$B$10</f>
        <v/>
      </c>
      <c r="L56" s="2" t="inlineStr">
        <is>
          <t>Planned</t>
        </is>
      </c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</row>
    <row r="57" ht="44" customHeight="1">
      <c r="A57" s="2" t="inlineStr">
        <is>
          <t>A056</t>
        </is>
      </c>
      <c r="B57" s="2" t="inlineStr">
        <is>
          <t>P10</t>
        </is>
      </c>
      <c r="C57" s="6">
        <f>IFERROR(VLOOKUP(B57,Prompts!$A$2:$C$21,2,FALSE),"")</f>
        <v/>
      </c>
      <c r="D57" s="6">
        <f>IFERROR(VLOOKUP(B57,Prompts!$A$2:$C$21,3,FALSE),"")</f>
        <v/>
      </c>
      <c r="E57" s="6">
        <f>Instructions!$B$6</f>
        <v/>
      </c>
      <c r="F57" s="2" t="n"/>
      <c r="G57" s="2" t="n">
        <v>2</v>
      </c>
      <c r="H57" s="2" t="n"/>
      <c r="I57" s="6">
        <f>Instructions!$B$9</f>
        <v/>
      </c>
      <c r="J57" s="6">
        <f>Instructions!$B$11</f>
        <v/>
      </c>
      <c r="K57" s="6">
        <f>Instructions!$B$10</f>
        <v/>
      </c>
      <c r="L57" s="2" t="inlineStr">
        <is>
          <t>Planned</t>
        </is>
      </c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</row>
    <row r="58" ht="44" customHeight="1">
      <c r="A58" s="2" t="inlineStr">
        <is>
          <t>A057</t>
        </is>
      </c>
      <c r="B58" s="2" t="inlineStr">
        <is>
          <t>P10</t>
        </is>
      </c>
      <c r="C58" s="6">
        <f>IFERROR(VLOOKUP(B58,Prompts!$A$2:$C$21,2,FALSE),"")</f>
        <v/>
      </c>
      <c r="D58" s="6">
        <f>IFERROR(VLOOKUP(B58,Prompts!$A$2:$C$21,3,FALSE),"")</f>
        <v/>
      </c>
      <c r="E58" s="6">
        <f>Instructions!$B$6</f>
        <v/>
      </c>
      <c r="F58" s="2" t="n"/>
      <c r="G58" s="2" t="n">
        <v>3</v>
      </c>
      <c r="H58" s="2" t="n"/>
      <c r="I58" s="6">
        <f>Instructions!$B$9</f>
        <v/>
      </c>
      <c r="J58" s="6">
        <f>Instructions!$B$11</f>
        <v/>
      </c>
      <c r="K58" s="6">
        <f>Instructions!$B$10</f>
        <v/>
      </c>
      <c r="L58" s="2" t="inlineStr">
        <is>
          <t>Planned</t>
        </is>
      </c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</row>
    <row r="59" ht="44" customHeight="1">
      <c r="A59" s="2" t="inlineStr">
        <is>
          <t>A058</t>
        </is>
      </c>
      <c r="B59" s="2" t="inlineStr">
        <is>
          <t>P10</t>
        </is>
      </c>
      <c r="C59" s="6">
        <f>IFERROR(VLOOKUP(B59,Prompts!$A$2:$C$21,2,FALSE),"")</f>
        <v/>
      </c>
      <c r="D59" s="6">
        <f>IFERROR(VLOOKUP(B59,Prompts!$A$2:$C$21,3,FALSE),"")</f>
        <v/>
      </c>
      <c r="E59" s="6">
        <f>Instructions!$B$7</f>
        <v/>
      </c>
      <c r="F59" s="2" t="n"/>
      <c r="G59" s="2" t="n">
        <v>1</v>
      </c>
      <c r="H59" s="2" t="n"/>
      <c r="I59" s="6">
        <f>Instructions!$B$9</f>
        <v/>
      </c>
      <c r="J59" s="6">
        <f>Instructions!$B$11</f>
        <v/>
      </c>
      <c r="K59" s="6">
        <f>Instructions!$B$10</f>
        <v/>
      </c>
      <c r="L59" s="2" t="inlineStr">
        <is>
          <t>Planned</t>
        </is>
      </c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</row>
    <row r="60" ht="44" customHeight="1">
      <c r="A60" s="2" t="inlineStr">
        <is>
          <t>A059</t>
        </is>
      </c>
      <c r="B60" s="2" t="inlineStr">
        <is>
          <t>P10</t>
        </is>
      </c>
      <c r="C60" s="6">
        <f>IFERROR(VLOOKUP(B60,Prompts!$A$2:$C$21,2,FALSE),"")</f>
        <v/>
      </c>
      <c r="D60" s="6">
        <f>IFERROR(VLOOKUP(B60,Prompts!$A$2:$C$21,3,FALSE),"")</f>
        <v/>
      </c>
      <c r="E60" s="6">
        <f>Instructions!$B$7</f>
        <v/>
      </c>
      <c r="F60" s="2" t="n"/>
      <c r="G60" s="2" t="n">
        <v>2</v>
      </c>
      <c r="H60" s="2" t="n"/>
      <c r="I60" s="6">
        <f>Instructions!$B$9</f>
        <v/>
      </c>
      <c r="J60" s="6">
        <f>Instructions!$B$11</f>
        <v/>
      </c>
      <c r="K60" s="6">
        <f>Instructions!$B$10</f>
        <v/>
      </c>
      <c r="L60" s="2" t="inlineStr">
        <is>
          <t>Planned</t>
        </is>
      </c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</row>
    <row r="61" ht="44" customHeight="1">
      <c r="A61" s="2" t="inlineStr">
        <is>
          <t>A060</t>
        </is>
      </c>
      <c r="B61" s="2" t="inlineStr">
        <is>
          <t>P10</t>
        </is>
      </c>
      <c r="C61" s="6">
        <f>IFERROR(VLOOKUP(B61,Prompts!$A$2:$C$21,2,FALSE),"")</f>
        <v/>
      </c>
      <c r="D61" s="6">
        <f>IFERROR(VLOOKUP(B61,Prompts!$A$2:$C$21,3,FALSE),"")</f>
        <v/>
      </c>
      <c r="E61" s="6">
        <f>Instructions!$B$7</f>
        <v/>
      </c>
      <c r="F61" s="2" t="n"/>
      <c r="G61" s="2" t="n">
        <v>3</v>
      </c>
      <c r="H61" s="2" t="n"/>
      <c r="I61" s="6">
        <f>Instructions!$B$9</f>
        <v/>
      </c>
      <c r="J61" s="6">
        <f>Instructions!$B$11</f>
        <v/>
      </c>
      <c r="K61" s="6">
        <f>Instructions!$B$10</f>
        <v/>
      </c>
      <c r="L61" s="2" t="inlineStr">
        <is>
          <t>Planned</t>
        </is>
      </c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</row>
    <row r="62" ht="44" customHeight="1">
      <c r="A62" s="2" t="inlineStr">
        <is>
          <t>A061</t>
        </is>
      </c>
      <c r="B62" s="2" t="inlineStr">
        <is>
          <t>P11</t>
        </is>
      </c>
      <c r="C62" s="6">
        <f>IFERROR(VLOOKUP(B62,Prompts!$A$2:$C$21,2,FALSE),"")</f>
        <v/>
      </c>
      <c r="D62" s="6">
        <f>IFERROR(VLOOKUP(B62,Prompts!$A$2:$C$21,3,FALSE),"")</f>
        <v/>
      </c>
      <c r="E62" s="6">
        <f>Instructions!$B$6</f>
        <v/>
      </c>
      <c r="F62" s="2" t="n"/>
      <c r="G62" s="2" t="n">
        <v>1</v>
      </c>
      <c r="H62" s="2" t="n"/>
      <c r="I62" s="6">
        <f>Instructions!$B$9</f>
        <v/>
      </c>
      <c r="J62" s="6">
        <f>Instructions!$B$11</f>
        <v/>
      </c>
      <c r="K62" s="6">
        <f>Instructions!$B$10</f>
        <v/>
      </c>
      <c r="L62" s="2" t="inlineStr">
        <is>
          <t>Planned</t>
        </is>
      </c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</row>
    <row r="63" ht="44" customHeight="1">
      <c r="A63" s="2" t="inlineStr">
        <is>
          <t>A062</t>
        </is>
      </c>
      <c r="B63" s="2" t="inlineStr">
        <is>
          <t>P11</t>
        </is>
      </c>
      <c r="C63" s="6">
        <f>IFERROR(VLOOKUP(B63,Prompts!$A$2:$C$21,2,FALSE),"")</f>
        <v/>
      </c>
      <c r="D63" s="6">
        <f>IFERROR(VLOOKUP(B63,Prompts!$A$2:$C$21,3,FALSE),"")</f>
        <v/>
      </c>
      <c r="E63" s="6">
        <f>Instructions!$B$6</f>
        <v/>
      </c>
      <c r="F63" s="2" t="n"/>
      <c r="G63" s="2" t="n">
        <v>2</v>
      </c>
      <c r="H63" s="2" t="n"/>
      <c r="I63" s="6">
        <f>Instructions!$B$9</f>
        <v/>
      </c>
      <c r="J63" s="6">
        <f>Instructions!$B$11</f>
        <v/>
      </c>
      <c r="K63" s="6">
        <f>Instructions!$B$10</f>
        <v/>
      </c>
      <c r="L63" s="2" t="inlineStr">
        <is>
          <t>Planned</t>
        </is>
      </c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</row>
    <row r="64" ht="44" customHeight="1">
      <c r="A64" s="2" t="inlineStr">
        <is>
          <t>A063</t>
        </is>
      </c>
      <c r="B64" s="2" t="inlineStr">
        <is>
          <t>P11</t>
        </is>
      </c>
      <c r="C64" s="6">
        <f>IFERROR(VLOOKUP(B64,Prompts!$A$2:$C$21,2,FALSE),"")</f>
        <v/>
      </c>
      <c r="D64" s="6">
        <f>IFERROR(VLOOKUP(B64,Prompts!$A$2:$C$21,3,FALSE),"")</f>
        <v/>
      </c>
      <c r="E64" s="6">
        <f>Instructions!$B$6</f>
        <v/>
      </c>
      <c r="F64" s="2" t="n"/>
      <c r="G64" s="2" t="n">
        <v>3</v>
      </c>
      <c r="H64" s="2" t="n"/>
      <c r="I64" s="6">
        <f>Instructions!$B$9</f>
        <v/>
      </c>
      <c r="J64" s="6">
        <f>Instructions!$B$11</f>
        <v/>
      </c>
      <c r="K64" s="6">
        <f>Instructions!$B$10</f>
        <v/>
      </c>
      <c r="L64" s="2" t="inlineStr">
        <is>
          <t>Planned</t>
        </is>
      </c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</row>
    <row r="65" ht="44" customHeight="1">
      <c r="A65" s="2" t="inlineStr">
        <is>
          <t>A064</t>
        </is>
      </c>
      <c r="B65" s="2" t="inlineStr">
        <is>
          <t>P11</t>
        </is>
      </c>
      <c r="C65" s="6">
        <f>IFERROR(VLOOKUP(B65,Prompts!$A$2:$C$21,2,FALSE),"")</f>
        <v/>
      </c>
      <c r="D65" s="6">
        <f>IFERROR(VLOOKUP(B65,Prompts!$A$2:$C$21,3,FALSE),"")</f>
        <v/>
      </c>
      <c r="E65" s="6">
        <f>Instructions!$B$7</f>
        <v/>
      </c>
      <c r="F65" s="2" t="n"/>
      <c r="G65" s="2" t="n">
        <v>1</v>
      </c>
      <c r="H65" s="2" t="n"/>
      <c r="I65" s="6">
        <f>Instructions!$B$9</f>
        <v/>
      </c>
      <c r="J65" s="6">
        <f>Instructions!$B$11</f>
        <v/>
      </c>
      <c r="K65" s="6">
        <f>Instructions!$B$10</f>
        <v/>
      </c>
      <c r="L65" s="2" t="inlineStr">
        <is>
          <t>Planned</t>
        </is>
      </c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</row>
    <row r="66" ht="44" customHeight="1">
      <c r="A66" s="2" t="inlineStr">
        <is>
          <t>A065</t>
        </is>
      </c>
      <c r="B66" s="2" t="inlineStr">
        <is>
          <t>P11</t>
        </is>
      </c>
      <c r="C66" s="6">
        <f>IFERROR(VLOOKUP(B66,Prompts!$A$2:$C$21,2,FALSE),"")</f>
        <v/>
      </c>
      <c r="D66" s="6">
        <f>IFERROR(VLOOKUP(B66,Prompts!$A$2:$C$21,3,FALSE),"")</f>
        <v/>
      </c>
      <c r="E66" s="6">
        <f>Instructions!$B$7</f>
        <v/>
      </c>
      <c r="F66" s="2" t="n"/>
      <c r="G66" s="2" t="n">
        <v>2</v>
      </c>
      <c r="H66" s="2" t="n"/>
      <c r="I66" s="6">
        <f>Instructions!$B$9</f>
        <v/>
      </c>
      <c r="J66" s="6">
        <f>Instructions!$B$11</f>
        <v/>
      </c>
      <c r="K66" s="6">
        <f>Instructions!$B$10</f>
        <v/>
      </c>
      <c r="L66" s="2" t="inlineStr">
        <is>
          <t>Planned</t>
        </is>
      </c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</row>
    <row r="67" ht="44" customHeight="1">
      <c r="A67" s="2" t="inlineStr">
        <is>
          <t>A066</t>
        </is>
      </c>
      <c r="B67" s="2" t="inlineStr">
        <is>
          <t>P11</t>
        </is>
      </c>
      <c r="C67" s="6">
        <f>IFERROR(VLOOKUP(B67,Prompts!$A$2:$C$21,2,FALSE),"")</f>
        <v/>
      </c>
      <c r="D67" s="6">
        <f>IFERROR(VLOOKUP(B67,Prompts!$A$2:$C$21,3,FALSE),"")</f>
        <v/>
      </c>
      <c r="E67" s="6">
        <f>Instructions!$B$7</f>
        <v/>
      </c>
      <c r="F67" s="2" t="n"/>
      <c r="G67" s="2" t="n">
        <v>3</v>
      </c>
      <c r="H67" s="2" t="n"/>
      <c r="I67" s="6">
        <f>Instructions!$B$9</f>
        <v/>
      </c>
      <c r="J67" s="6">
        <f>Instructions!$B$11</f>
        <v/>
      </c>
      <c r="K67" s="6">
        <f>Instructions!$B$10</f>
        <v/>
      </c>
      <c r="L67" s="2" t="inlineStr">
        <is>
          <t>Planned</t>
        </is>
      </c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</row>
    <row r="68" ht="44" customHeight="1">
      <c r="A68" s="2" t="inlineStr">
        <is>
          <t>A067</t>
        </is>
      </c>
      <c r="B68" s="2" t="inlineStr">
        <is>
          <t>P12</t>
        </is>
      </c>
      <c r="C68" s="6">
        <f>IFERROR(VLOOKUP(B68,Prompts!$A$2:$C$21,2,FALSE),"")</f>
        <v/>
      </c>
      <c r="D68" s="6">
        <f>IFERROR(VLOOKUP(B68,Prompts!$A$2:$C$21,3,FALSE),"")</f>
        <v/>
      </c>
      <c r="E68" s="6">
        <f>Instructions!$B$6</f>
        <v/>
      </c>
      <c r="F68" s="2" t="n"/>
      <c r="G68" s="2" t="n">
        <v>1</v>
      </c>
      <c r="H68" s="2" t="n"/>
      <c r="I68" s="6">
        <f>Instructions!$B$9</f>
        <v/>
      </c>
      <c r="J68" s="6">
        <f>Instructions!$B$11</f>
        <v/>
      </c>
      <c r="K68" s="6">
        <f>Instructions!$B$10</f>
        <v/>
      </c>
      <c r="L68" s="2" t="inlineStr">
        <is>
          <t>Planned</t>
        </is>
      </c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</row>
    <row r="69" ht="44" customHeight="1">
      <c r="A69" s="2" t="inlineStr">
        <is>
          <t>A068</t>
        </is>
      </c>
      <c r="B69" s="2" t="inlineStr">
        <is>
          <t>P12</t>
        </is>
      </c>
      <c r="C69" s="6">
        <f>IFERROR(VLOOKUP(B69,Prompts!$A$2:$C$21,2,FALSE),"")</f>
        <v/>
      </c>
      <c r="D69" s="6">
        <f>IFERROR(VLOOKUP(B69,Prompts!$A$2:$C$21,3,FALSE),"")</f>
        <v/>
      </c>
      <c r="E69" s="6">
        <f>Instructions!$B$6</f>
        <v/>
      </c>
      <c r="F69" s="2" t="n"/>
      <c r="G69" s="2" t="n">
        <v>2</v>
      </c>
      <c r="H69" s="2" t="n"/>
      <c r="I69" s="6">
        <f>Instructions!$B$9</f>
        <v/>
      </c>
      <c r="J69" s="6">
        <f>Instructions!$B$11</f>
        <v/>
      </c>
      <c r="K69" s="6">
        <f>Instructions!$B$10</f>
        <v/>
      </c>
      <c r="L69" s="2" t="inlineStr">
        <is>
          <t>Planned</t>
        </is>
      </c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</row>
    <row r="70" ht="44" customHeight="1">
      <c r="A70" s="2" t="inlineStr">
        <is>
          <t>A069</t>
        </is>
      </c>
      <c r="B70" s="2" t="inlineStr">
        <is>
          <t>P12</t>
        </is>
      </c>
      <c r="C70" s="6">
        <f>IFERROR(VLOOKUP(B70,Prompts!$A$2:$C$21,2,FALSE),"")</f>
        <v/>
      </c>
      <c r="D70" s="6">
        <f>IFERROR(VLOOKUP(B70,Prompts!$A$2:$C$21,3,FALSE),"")</f>
        <v/>
      </c>
      <c r="E70" s="6">
        <f>Instructions!$B$6</f>
        <v/>
      </c>
      <c r="F70" s="2" t="n"/>
      <c r="G70" s="2" t="n">
        <v>3</v>
      </c>
      <c r="H70" s="2" t="n"/>
      <c r="I70" s="6">
        <f>Instructions!$B$9</f>
        <v/>
      </c>
      <c r="J70" s="6">
        <f>Instructions!$B$11</f>
        <v/>
      </c>
      <c r="K70" s="6">
        <f>Instructions!$B$10</f>
        <v/>
      </c>
      <c r="L70" s="2" t="inlineStr">
        <is>
          <t>Planned</t>
        </is>
      </c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</row>
    <row r="71" ht="44" customHeight="1">
      <c r="A71" s="2" t="inlineStr">
        <is>
          <t>A070</t>
        </is>
      </c>
      <c r="B71" s="2" t="inlineStr">
        <is>
          <t>P12</t>
        </is>
      </c>
      <c r="C71" s="6">
        <f>IFERROR(VLOOKUP(B71,Prompts!$A$2:$C$21,2,FALSE),"")</f>
        <v/>
      </c>
      <c r="D71" s="6">
        <f>IFERROR(VLOOKUP(B71,Prompts!$A$2:$C$21,3,FALSE),"")</f>
        <v/>
      </c>
      <c r="E71" s="6">
        <f>Instructions!$B$7</f>
        <v/>
      </c>
      <c r="F71" s="2" t="n"/>
      <c r="G71" s="2" t="n">
        <v>1</v>
      </c>
      <c r="H71" s="2" t="n"/>
      <c r="I71" s="6">
        <f>Instructions!$B$9</f>
        <v/>
      </c>
      <c r="J71" s="6">
        <f>Instructions!$B$11</f>
        <v/>
      </c>
      <c r="K71" s="6">
        <f>Instructions!$B$10</f>
        <v/>
      </c>
      <c r="L71" s="2" t="inlineStr">
        <is>
          <t>Planned</t>
        </is>
      </c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</row>
    <row r="72" ht="44" customHeight="1">
      <c r="A72" s="2" t="inlineStr">
        <is>
          <t>A071</t>
        </is>
      </c>
      <c r="B72" s="2" t="inlineStr">
        <is>
          <t>P12</t>
        </is>
      </c>
      <c r="C72" s="6">
        <f>IFERROR(VLOOKUP(B72,Prompts!$A$2:$C$21,2,FALSE),"")</f>
        <v/>
      </c>
      <c r="D72" s="6">
        <f>IFERROR(VLOOKUP(B72,Prompts!$A$2:$C$21,3,FALSE),"")</f>
        <v/>
      </c>
      <c r="E72" s="6">
        <f>Instructions!$B$7</f>
        <v/>
      </c>
      <c r="F72" s="2" t="n"/>
      <c r="G72" s="2" t="n">
        <v>2</v>
      </c>
      <c r="H72" s="2" t="n"/>
      <c r="I72" s="6">
        <f>Instructions!$B$9</f>
        <v/>
      </c>
      <c r="J72" s="6">
        <f>Instructions!$B$11</f>
        <v/>
      </c>
      <c r="K72" s="6">
        <f>Instructions!$B$10</f>
        <v/>
      </c>
      <c r="L72" s="2" t="inlineStr">
        <is>
          <t>Planned</t>
        </is>
      </c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</row>
    <row r="73" ht="44" customHeight="1">
      <c r="A73" s="2" t="inlineStr">
        <is>
          <t>A072</t>
        </is>
      </c>
      <c r="B73" s="2" t="inlineStr">
        <is>
          <t>P12</t>
        </is>
      </c>
      <c r="C73" s="6">
        <f>IFERROR(VLOOKUP(B73,Prompts!$A$2:$C$21,2,FALSE),"")</f>
        <v/>
      </c>
      <c r="D73" s="6">
        <f>IFERROR(VLOOKUP(B73,Prompts!$A$2:$C$21,3,FALSE),"")</f>
        <v/>
      </c>
      <c r="E73" s="6">
        <f>Instructions!$B$7</f>
        <v/>
      </c>
      <c r="F73" s="2" t="n"/>
      <c r="G73" s="2" t="n">
        <v>3</v>
      </c>
      <c r="H73" s="2" t="n"/>
      <c r="I73" s="6">
        <f>Instructions!$B$9</f>
        <v/>
      </c>
      <c r="J73" s="6">
        <f>Instructions!$B$11</f>
        <v/>
      </c>
      <c r="K73" s="6">
        <f>Instructions!$B$10</f>
        <v/>
      </c>
      <c r="L73" s="2" t="inlineStr">
        <is>
          <t>Planned</t>
        </is>
      </c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</row>
    <row r="74" ht="44" customHeight="1">
      <c r="A74" s="2" t="inlineStr">
        <is>
          <t>A073</t>
        </is>
      </c>
      <c r="B74" s="2" t="inlineStr">
        <is>
          <t>P13</t>
        </is>
      </c>
      <c r="C74" s="6">
        <f>IFERROR(VLOOKUP(B74,Prompts!$A$2:$C$21,2,FALSE),"")</f>
        <v/>
      </c>
      <c r="D74" s="6">
        <f>IFERROR(VLOOKUP(B74,Prompts!$A$2:$C$21,3,FALSE),"")</f>
        <v/>
      </c>
      <c r="E74" s="6">
        <f>Instructions!$B$6</f>
        <v/>
      </c>
      <c r="F74" s="2" t="n"/>
      <c r="G74" s="2" t="n">
        <v>1</v>
      </c>
      <c r="H74" s="2" t="n"/>
      <c r="I74" s="6">
        <f>Instructions!$B$9</f>
        <v/>
      </c>
      <c r="J74" s="6">
        <f>Instructions!$B$11</f>
        <v/>
      </c>
      <c r="K74" s="6">
        <f>Instructions!$B$10</f>
        <v/>
      </c>
      <c r="L74" s="2" t="inlineStr">
        <is>
          <t>Planned</t>
        </is>
      </c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</row>
    <row r="75" ht="44" customHeight="1">
      <c r="A75" s="2" t="inlineStr">
        <is>
          <t>A074</t>
        </is>
      </c>
      <c r="B75" s="2" t="inlineStr">
        <is>
          <t>P13</t>
        </is>
      </c>
      <c r="C75" s="6">
        <f>IFERROR(VLOOKUP(B75,Prompts!$A$2:$C$21,2,FALSE),"")</f>
        <v/>
      </c>
      <c r="D75" s="6">
        <f>IFERROR(VLOOKUP(B75,Prompts!$A$2:$C$21,3,FALSE),"")</f>
        <v/>
      </c>
      <c r="E75" s="6">
        <f>Instructions!$B$6</f>
        <v/>
      </c>
      <c r="F75" s="2" t="n"/>
      <c r="G75" s="2" t="n">
        <v>2</v>
      </c>
      <c r="H75" s="2" t="n"/>
      <c r="I75" s="6">
        <f>Instructions!$B$9</f>
        <v/>
      </c>
      <c r="J75" s="6">
        <f>Instructions!$B$11</f>
        <v/>
      </c>
      <c r="K75" s="6">
        <f>Instructions!$B$10</f>
        <v/>
      </c>
      <c r="L75" s="2" t="inlineStr">
        <is>
          <t>Planned</t>
        </is>
      </c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</row>
    <row r="76" ht="44" customHeight="1">
      <c r="A76" s="2" t="inlineStr">
        <is>
          <t>A075</t>
        </is>
      </c>
      <c r="B76" s="2" t="inlineStr">
        <is>
          <t>P13</t>
        </is>
      </c>
      <c r="C76" s="6">
        <f>IFERROR(VLOOKUP(B76,Prompts!$A$2:$C$21,2,FALSE),"")</f>
        <v/>
      </c>
      <c r="D76" s="6">
        <f>IFERROR(VLOOKUP(B76,Prompts!$A$2:$C$21,3,FALSE),"")</f>
        <v/>
      </c>
      <c r="E76" s="6">
        <f>Instructions!$B$6</f>
        <v/>
      </c>
      <c r="F76" s="2" t="n"/>
      <c r="G76" s="2" t="n">
        <v>3</v>
      </c>
      <c r="H76" s="2" t="n"/>
      <c r="I76" s="6">
        <f>Instructions!$B$9</f>
        <v/>
      </c>
      <c r="J76" s="6">
        <f>Instructions!$B$11</f>
        <v/>
      </c>
      <c r="K76" s="6">
        <f>Instructions!$B$10</f>
        <v/>
      </c>
      <c r="L76" s="2" t="inlineStr">
        <is>
          <t>Planned</t>
        </is>
      </c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</row>
    <row r="77" ht="44" customHeight="1">
      <c r="A77" s="2" t="inlineStr">
        <is>
          <t>A076</t>
        </is>
      </c>
      <c r="B77" s="2" t="inlineStr">
        <is>
          <t>P13</t>
        </is>
      </c>
      <c r="C77" s="6">
        <f>IFERROR(VLOOKUP(B77,Prompts!$A$2:$C$21,2,FALSE),"")</f>
        <v/>
      </c>
      <c r="D77" s="6">
        <f>IFERROR(VLOOKUP(B77,Prompts!$A$2:$C$21,3,FALSE),"")</f>
        <v/>
      </c>
      <c r="E77" s="6">
        <f>Instructions!$B$7</f>
        <v/>
      </c>
      <c r="F77" s="2" t="n"/>
      <c r="G77" s="2" t="n">
        <v>1</v>
      </c>
      <c r="H77" s="2" t="n"/>
      <c r="I77" s="6">
        <f>Instructions!$B$9</f>
        <v/>
      </c>
      <c r="J77" s="6">
        <f>Instructions!$B$11</f>
        <v/>
      </c>
      <c r="K77" s="6">
        <f>Instructions!$B$10</f>
        <v/>
      </c>
      <c r="L77" s="2" t="inlineStr">
        <is>
          <t>Planned</t>
        </is>
      </c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</row>
    <row r="78" ht="44" customHeight="1">
      <c r="A78" s="2" t="inlineStr">
        <is>
          <t>A077</t>
        </is>
      </c>
      <c r="B78" s="2" t="inlineStr">
        <is>
          <t>P13</t>
        </is>
      </c>
      <c r="C78" s="6">
        <f>IFERROR(VLOOKUP(B78,Prompts!$A$2:$C$21,2,FALSE),"")</f>
        <v/>
      </c>
      <c r="D78" s="6">
        <f>IFERROR(VLOOKUP(B78,Prompts!$A$2:$C$21,3,FALSE),"")</f>
        <v/>
      </c>
      <c r="E78" s="6">
        <f>Instructions!$B$7</f>
        <v/>
      </c>
      <c r="F78" s="2" t="n"/>
      <c r="G78" s="2" t="n">
        <v>2</v>
      </c>
      <c r="H78" s="2" t="n"/>
      <c r="I78" s="6">
        <f>Instructions!$B$9</f>
        <v/>
      </c>
      <c r="J78" s="6">
        <f>Instructions!$B$11</f>
        <v/>
      </c>
      <c r="K78" s="6">
        <f>Instructions!$B$10</f>
        <v/>
      </c>
      <c r="L78" s="2" t="inlineStr">
        <is>
          <t>Planned</t>
        </is>
      </c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</row>
    <row r="79" ht="44" customHeight="1">
      <c r="A79" s="2" t="inlineStr">
        <is>
          <t>A078</t>
        </is>
      </c>
      <c r="B79" s="2" t="inlineStr">
        <is>
          <t>P13</t>
        </is>
      </c>
      <c r="C79" s="6">
        <f>IFERROR(VLOOKUP(B79,Prompts!$A$2:$C$21,2,FALSE),"")</f>
        <v/>
      </c>
      <c r="D79" s="6">
        <f>IFERROR(VLOOKUP(B79,Prompts!$A$2:$C$21,3,FALSE),"")</f>
        <v/>
      </c>
      <c r="E79" s="6">
        <f>Instructions!$B$7</f>
        <v/>
      </c>
      <c r="F79" s="2" t="n"/>
      <c r="G79" s="2" t="n">
        <v>3</v>
      </c>
      <c r="H79" s="2" t="n"/>
      <c r="I79" s="6">
        <f>Instructions!$B$9</f>
        <v/>
      </c>
      <c r="J79" s="6">
        <f>Instructions!$B$11</f>
        <v/>
      </c>
      <c r="K79" s="6">
        <f>Instructions!$B$10</f>
        <v/>
      </c>
      <c r="L79" s="2" t="inlineStr">
        <is>
          <t>Planned</t>
        </is>
      </c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</row>
    <row r="80" ht="44" customHeight="1">
      <c r="A80" s="2" t="inlineStr">
        <is>
          <t>A079</t>
        </is>
      </c>
      <c r="B80" s="2" t="inlineStr">
        <is>
          <t>P14</t>
        </is>
      </c>
      <c r="C80" s="6">
        <f>IFERROR(VLOOKUP(B80,Prompts!$A$2:$C$21,2,FALSE),"")</f>
        <v/>
      </c>
      <c r="D80" s="6">
        <f>IFERROR(VLOOKUP(B80,Prompts!$A$2:$C$21,3,FALSE),"")</f>
        <v/>
      </c>
      <c r="E80" s="6">
        <f>Instructions!$B$6</f>
        <v/>
      </c>
      <c r="F80" s="2" t="n"/>
      <c r="G80" s="2" t="n">
        <v>1</v>
      </c>
      <c r="H80" s="2" t="n"/>
      <c r="I80" s="6">
        <f>Instructions!$B$9</f>
        <v/>
      </c>
      <c r="J80" s="6">
        <f>Instructions!$B$11</f>
        <v/>
      </c>
      <c r="K80" s="6">
        <f>Instructions!$B$10</f>
        <v/>
      </c>
      <c r="L80" s="2" t="inlineStr">
        <is>
          <t>Planned</t>
        </is>
      </c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</row>
    <row r="81" ht="44" customHeight="1">
      <c r="A81" s="2" t="inlineStr">
        <is>
          <t>A080</t>
        </is>
      </c>
      <c r="B81" s="2" t="inlineStr">
        <is>
          <t>P14</t>
        </is>
      </c>
      <c r="C81" s="6">
        <f>IFERROR(VLOOKUP(B81,Prompts!$A$2:$C$21,2,FALSE),"")</f>
        <v/>
      </c>
      <c r="D81" s="6">
        <f>IFERROR(VLOOKUP(B81,Prompts!$A$2:$C$21,3,FALSE),"")</f>
        <v/>
      </c>
      <c r="E81" s="6">
        <f>Instructions!$B$6</f>
        <v/>
      </c>
      <c r="F81" s="2" t="n"/>
      <c r="G81" s="2" t="n">
        <v>2</v>
      </c>
      <c r="H81" s="2" t="n"/>
      <c r="I81" s="6">
        <f>Instructions!$B$9</f>
        <v/>
      </c>
      <c r="J81" s="6">
        <f>Instructions!$B$11</f>
        <v/>
      </c>
      <c r="K81" s="6">
        <f>Instructions!$B$10</f>
        <v/>
      </c>
      <c r="L81" s="2" t="inlineStr">
        <is>
          <t>Planned</t>
        </is>
      </c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</row>
    <row r="82" ht="44" customHeight="1">
      <c r="A82" s="2" t="inlineStr">
        <is>
          <t>A081</t>
        </is>
      </c>
      <c r="B82" s="2" t="inlineStr">
        <is>
          <t>P14</t>
        </is>
      </c>
      <c r="C82" s="6">
        <f>IFERROR(VLOOKUP(B82,Prompts!$A$2:$C$21,2,FALSE),"")</f>
        <v/>
      </c>
      <c r="D82" s="6">
        <f>IFERROR(VLOOKUP(B82,Prompts!$A$2:$C$21,3,FALSE),"")</f>
        <v/>
      </c>
      <c r="E82" s="6">
        <f>Instructions!$B$6</f>
        <v/>
      </c>
      <c r="F82" s="2" t="n"/>
      <c r="G82" s="2" t="n">
        <v>3</v>
      </c>
      <c r="H82" s="2" t="n"/>
      <c r="I82" s="6">
        <f>Instructions!$B$9</f>
        <v/>
      </c>
      <c r="J82" s="6">
        <f>Instructions!$B$11</f>
        <v/>
      </c>
      <c r="K82" s="6">
        <f>Instructions!$B$10</f>
        <v/>
      </c>
      <c r="L82" s="2" t="inlineStr">
        <is>
          <t>Planned</t>
        </is>
      </c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</row>
    <row r="83" ht="44" customHeight="1">
      <c r="A83" s="2" t="inlineStr">
        <is>
          <t>A082</t>
        </is>
      </c>
      <c r="B83" s="2" t="inlineStr">
        <is>
          <t>P14</t>
        </is>
      </c>
      <c r="C83" s="6">
        <f>IFERROR(VLOOKUP(B83,Prompts!$A$2:$C$21,2,FALSE),"")</f>
        <v/>
      </c>
      <c r="D83" s="6">
        <f>IFERROR(VLOOKUP(B83,Prompts!$A$2:$C$21,3,FALSE),"")</f>
        <v/>
      </c>
      <c r="E83" s="6">
        <f>Instructions!$B$7</f>
        <v/>
      </c>
      <c r="F83" s="2" t="n"/>
      <c r="G83" s="2" t="n">
        <v>1</v>
      </c>
      <c r="H83" s="2" t="n"/>
      <c r="I83" s="6">
        <f>Instructions!$B$9</f>
        <v/>
      </c>
      <c r="J83" s="6">
        <f>Instructions!$B$11</f>
        <v/>
      </c>
      <c r="K83" s="6">
        <f>Instructions!$B$10</f>
        <v/>
      </c>
      <c r="L83" s="2" t="inlineStr">
        <is>
          <t>Planned</t>
        </is>
      </c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</row>
    <row r="84" ht="44" customHeight="1">
      <c r="A84" s="2" t="inlineStr">
        <is>
          <t>A083</t>
        </is>
      </c>
      <c r="B84" s="2" t="inlineStr">
        <is>
          <t>P14</t>
        </is>
      </c>
      <c r="C84" s="6">
        <f>IFERROR(VLOOKUP(B84,Prompts!$A$2:$C$21,2,FALSE),"")</f>
        <v/>
      </c>
      <c r="D84" s="6">
        <f>IFERROR(VLOOKUP(B84,Prompts!$A$2:$C$21,3,FALSE),"")</f>
        <v/>
      </c>
      <c r="E84" s="6">
        <f>Instructions!$B$7</f>
        <v/>
      </c>
      <c r="F84" s="2" t="n"/>
      <c r="G84" s="2" t="n">
        <v>2</v>
      </c>
      <c r="H84" s="2" t="n"/>
      <c r="I84" s="6">
        <f>Instructions!$B$9</f>
        <v/>
      </c>
      <c r="J84" s="6">
        <f>Instructions!$B$11</f>
        <v/>
      </c>
      <c r="K84" s="6">
        <f>Instructions!$B$10</f>
        <v/>
      </c>
      <c r="L84" s="2" t="inlineStr">
        <is>
          <t>Planned</t>
        </is>
      </c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</row>
    <row r="85" ht="44" customHeight="1">
      <c r="A85" s="2" t="inlineStr">
        <is>
          <t>A084</t>
        </is>
      </c>
      <c r="B85" s="2" t="inlineStr">
        <is>
          <t>P14</t>
        </is>
      </c>
      <c r="C85" s="6">
        <f>IFERROR(VLOOKUP(B85,Prompts!$A$2:$C$21,2,FALSE),"")</f>
        <v/>
      </c>
      <c r="D85" s="6">
        <f>IFERROR(VLOOKUP(B85,Prompts!$A$2:$C$21,3,FALSE),"")</f>
        <v/>
      </c>
      <c r="E85" s="6">
        <f>Instructions!$B$7</f>
        <v/>
      </c>
      <c r="F85" s="2" t="n"/>
      <c r="G85" s="2" t="n">
        <v>3</v>
      </c>
      <c r="H85" s="2" t="n"/>
      <c r="I85" s="6">
        <f>Instructions!$B$9</f>
        <v/>
      </c>
      <c r="J85" s="6">
        <f>Instructions!$B$11</f>
        <v/>
      </c>
      <c r="K85" s="6">
        <f>Instructions!$B$10</f>
        <v/>
      </c>
      <c r="L85" s="2" t="inlineStr">
        <is>
          <t>Planned</t>
        </is>
      </c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</row>
    <row r="86" ht="44" customHeight="1">
      <c r="A86" s="2" t="inlineStr">
        <is>
          <t>A085</t>
        </is>
      </c>
      <c r="B86" s="2" t="inlineStr">
        <is>
          <t>P15</t>
        </is>
      </c>
      <c r="C86" s="6">
        <f>IFERROR(VLOOKUP(B86,Prompts!$A$2:$C$21,2,FALSE),"")</f>
        <v/>
      </c>
      <c r="D86" s="6">
        <f>IFERROR(VLOOKUP(B86,Prompts!$A$2:$C$21,3,FALSE),"")</f>
        <v/>
      </c>
      <c r="E86" s="6">
        <f>Instructions!$B$6</f>
        <v/>
      </c>
      <c r="F86" s="2" t="n"/>
      <c r="G86" s="2" t="n">
        <v>1</v>
      </c>
      <c r="H86" s="2" t="n"/>
      <c r="I86" s="6">
        <f>Instructions!$B$9</f>
        <v/>
      </c>
      <c r="J86" s="6">
        <f>Instructions!$B$11</f>
        <v/>
      </c>
      <c r="K86" s="6">
        <f>Instructions!$B$10</f>
        <v/>
      </c>
      <c r="L86" s="2" t="inlineStr">
        <is>
          <t>Planned</t>
        </is>
      </c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</row>
    <row r="87" ht="44" customHeight="1">
      <c r="A87" s="2" t="inlineStr">
        <is>
          <t>A086</t>
        </is>
      </c>
      <c r="B87" s="2" t="inlineStr">
        <is>
          <t>P15</t>
        </is>
      </c>
      <c r="C87" s="6">
        <f>IFERROR(VLOOKUP(B87,Prompts!$A$2:$C$21,2,FALSE),"")</f>
        <v/>
      </c>
      <c r="D87" s="6">
        <f>IFERROR(VLOOKUP(B87,Prompts!$A$2:$C$21,3,FALSE),"")</f>
        <v/>
      </c>
      <c r="E87" s="6">
        <f>Instructions!$B$6</f>
        <v/>
      </c>
      <c r="F87" s="2" t="n"/>
      <c r="G87" s="2" t="n">
        <v>2</v>
      </c>
      <c r="H87" s="2" t="n"/>
      <c r="I87" s="6">
        <f>Instructions!$B$9</f>
        <v/>
      </c>
      <c r="J87" s="6">
        <f>Instructions!$B$11</f>
        <v/>
      </c>
      <c r="K87" s="6">
        <f>Instructions!$B$10</f>
        <v/>
      </c>
      <c r="L87" s="2" t="inlineStr">
        <is>
          <t>Planned</t>
        </is>
      </c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</row>
    <row r="88" ht="44" customHeight="1">
      <c r="A88" s="2" t="inlineStr">
        <is>
          <t>A087</t>
        </is>
      </c>
      <c r="B88" s="2" t="inlineStr">
        <is>
          <t>P15</t>
        </is>
      </c>
      <c r="C88" s="6">
        <f>IFERROR(VLOOKUP(B88,Prompts!$A$2:$C$21,2,FALSE),"")</f>
        <v/>
      </c>
      <c r="D88" s="6">
        <f>IFERROR(VLOOKUP(B88,Prompts!$A$2:$C$21,3,FALSE),"")</f>
        <v/>
      </c>
      <c r="E88" s="6">
        <f>Instructions!$B$6</f>
        <v/>
      </c>
      <c r="F88" s="2" t="n"/>
      <c r="G88" s="2" t="n">
        <v>3</v>
      </c>
      <c r="H88" s="2" t="n"/>
      <c r="I88" s="6">
        <f>Instructions!$B$9</f>
        <v/>
      </c>
      <c r="J88" s="6">
        <f>Instructions!$B$11</f>
        <v/>
      </c>
      <c r="K88" s="6">
        <f>Instructions!$B$10</f>
        <v/>
      </c>
      <c r="L88" s="2" t="inlineStr">
        <is>
          <t>Planned</t>
        </is>
      </c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</row>
    <row r="89" ht="44" customHeight="1">
      <c r="A89" s="2" t="inlineStr">
        <is>
          <t>A088</t>
        </is>
      </c>
      <c r="B89" s="2" t="inlineStr">
        <is>
          <t>P15</t>
        </is>
      </c>
      <c r="C89" s="6">
        <f>IFERROR(VLOOKUP(B89,Prompts!$A$2:$C$21,2,FALSE),"")</f>
        <v/>
      </c>
      <c r="D89" s="6">
        <f>IFERROR(VLOOKUP(B89,Prompts!$A$2:$C$21,3,FALSE),"")</f>
        <v/>
      </c>
      <c r="E89" s="6">
        <f>Instructions!$B$7</f>
        <v/>
      </c>
      <c r="F89" s="2" t="n"/>
      <c r="G89" s="2" t="n">
        <v>1</v>
      </c>
      <c r="H89" s="2" t="n"/>
      <c r="I89" s="6">
        <f>Instructions!$B$9</f>
        <v/>
      </c>
      <c r="J89" s="6">
        <f>Instructions!$B$11</f>
        <v/>
      </c>
      <c r="K89" s="6">
        <f>Instructions!$B$10</f>
        <v/>
      </c>
      <c r="L89" s="2" t="inlineStr">
        <is>
          <t>Planned</t>
        </is>
      </c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</row>
    <row r="90" ht="44" customHeight="1">
      <c r="A90" s="2" t="inlineStr">
        <is>
          <t>A089</t>
        </is>
      </c>
      <c r="B90" s="2" t="inlineStr">
        <is>
          <t>P15</t>
        </is>
      </c>
      <c r="C90" s="6">
        <f>IFERROR(VLOOKUP(B90,Prompts!$A$2:$C$21,2,FALSE),"")</f>
        <v/>
      </c>
      <c r="D90" s="6">
        <f>IFERROR(VLOOKUP(B90,Prompts!$A$2:$C$21,3,FALSE),"")</f>
        <v/>
      </c>
      <c r="E90" s="6">
        <f>Instructions!$B$7</f>
        <v/>
      </c>
      <c r="F90" s="2" t="n"/>
      <c r="G90" s="2" t="n">
        <v>2</v>
      </c>
      <c r="H90" s="2" t="n"/>
      <c r="I90" s="6">
        <f>Instructions!$B$9</f>
        <v/>
      </c>
      <c r="J90" s="6">
        <f>Instructions!$B$11</f>
        <v/>
      </c>
      <c r="K90" s="6">
        <f>Instructions!$B$10</f>
        <v/>
      </c>
      <c r="L90" s="2" t="inlineStr">
        <is>
          <t>Planned</t>
        </is>
      </c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</row>
    <row r="91" ht="44" customHeight="1">
      <c r="A91" s="2" t="inlineStr">
        <is>
          <t>A090</t>
        </is>
      </c>
      <c r="B91" s="2" t="inlineStr">
        <is>
          <t>P15</t>
        </is>
      </c>
      <c r="C91" s="6">
        <f>IFERROR(VLOOKUP(B91,Prompts!$A$2:$C$21,2,FALSE),"")</f>
        <v/>
      </c>
      <c r="D91" s="6">
        <f>IFERROR(VLOOKUP(B91,Prompts!$A$2:$C$21,3,FALSE),"")</f>
        <v/>
      </c>
      <c r="E91" s="6">
        <f>Instructions!$B$7</f>
        <v/>
      </c>
      <c r="F91" s="2" t="n"/>
      <c r="G91" s="2" t="n">
        <v>3</v>
      </c>
      <c r="H91" s="2" t="n"/>
      <c r="I91" s="6">
        <f>Instructions!$B$9</f>
        <v/>
      </c>
      <c r="J91" s="6">
        <f>Instructions!$B$11</f>
        <v/>
      </c>
      <c r="K91" s="6">
        <f>Instructions!$B$10</f>
        <v/>
      </c>
      <c r="L91" s="2" t="inlineStr">
        <is>
          <t>Planned</t>
        </is>
      </c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</row>
    <row r="92" ht="44" customHeight="1">
      <c r="A92" s="2" t="inlineStr">
        <is>
          <t>A091</t>
        </is>
      </c>
      <c r="B92" s="2" t="inlineStr">
        <is>
          <t>P16</t>
        </is>
      </c>
      <c r="C92" s="6">
        <f>IFERROR(VLOOKUP(B92,Prompts!$A$2:$C$21,2,FALSE),"")</f>
        <v/>
      </c>
      <c r="D92" s="6">
        <f>IFERROR(VLOOKUP(B92,Prompts!$A$2:$C$21,3,FALSE),"")</f>
        <v/>
      </c>
      <c r="E92" s="6">
        <f>Instructions!$B$6</f>
        <v/>
      </c>
      <c r="F92" s="2" t="n"/>
      <c r="G92" s="2" t="n">
        <v>1</v>
      </c>
      <c r="H92" s="2" t="n"/>
      <c r="I92" s="6">
        <f>Instructions!$B$9</f>
        <v/>
      </c>
      <c r="J92" s="6">
        <f>Instructions!$B$11</f>
        <v/>
      </c>
      <c r="K92" s="6">
        <f>Instructions!$B$10</f>
        <v/>
      </c>
      <c r="L92" s="2" t="inlineStr">
        <is>
          <t>Planned</t>
        </is>
      </c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</row>
    <row r="93" ht="44" customHeight="1">
      <c r="A93" s="2" t="inlineStr">
        <is>
          <t>A092</t>
        </is>
      </c>
      <c r="B93" s="2" t="inlineStr">
        <is>
          <t>P16</t>
        </is>
      </c>
      <c r="C93" s="6">
        <f>IFERROR(VLOOKUP(B93,Prompts!$A$2:$C$21,2,FALSE),"")</f>
        <v/>
      </c>
      <c r="D93" s="6">
        <f>IFERROR(VLOOKUP(B93,Prompts!$A$2:$C$21,3,FALSE),"")</f>
        <v/>
      </c>
      <c r="E93" s="6">
        <f>Instructions!$B$6</f>
        <v/>
      </c>
      <c r="F93" s="2" t="n"/>
      <c r="G93" s="2" t="n">
        <v>2</v>
      </c>
      <c r="H93" s="2" t="n"/>
      <c r="I93" s="6">
        <f>Instructions!$B$9</f>
        <v/>
      </c>
      <c r="J93" s="6">
        <f>Instructions!$B$11</f>
        <v/>
      </c>
      <c r="K93" s="6">
        <f>Instructions!$B$10</f>
        <v/>
      </c>
      <c r="L93" s="2" t="inlineStr">
        <is>
          <t>Planned</t>
        </is>
      </c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</row>
    <row r="94" ht="44" customHeight="1">
      <c r="A94" s="2" t="inlineStr">
        <is>
          <t>A093</t>
        </is>
      </c>
      <c r="B94" s="2" t="inlineStr">
        <is>
          <t>P16</t>
        </is>
      </c>
      <c r="C94" s="6">
        <f>IFERROR(VLOOKUP(B94,Prompts!$A$2:$C$21,2,FALSE),"")</f>
        <v/>
      </c>
      <c r="D94" s="6">
        <f>IFERROR(VLOOKUP(B94,Prompts!$A$2:$C$21,3,FALSE),"")</f>
        <v/>
      </c>
      <c r="E94" s="6">
        <f>Instructions!$B$6</f>
        <v/>
      </c>
      <c r="F94" s="2" t="n"/>
      <c r="G94" s="2" t="n">
        <v>3</v>
      </c>
      <c r="H94" s="2" t="n"/>
      <c r="I94" s="6">
        <f>Instructions!$B$9</f>
        <v/>
      </c>
      <c r="J94" s="6">
        <f>Instructions!$B$11</f>
        <v/>
      </c>
      <c r="K94" s="6">
        <f>Instructions!$B$10</f>
        <v/>
      </c>
      <c r="L94" s="2" t="inlineStr">
        <is>
          <t>Planned</t>
        </is>
      </c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</row>
    <row r="95" ht="44" customHeight="1">
      <c r="A95" s="2" t="inlineStr">
        <is>
          <t>A094</t>
        </is>
      </c>
      <c r="B95" s="2" t="inlineStr">
        <is>
          <t>P16</t>
        </is>
      </c>
      <c r="C95" s="6">
        <f>IFERROR(VLOOKUP(B95,Prompts!$A$2:$C$21,2,FALSE),"")</f>
        <v/>
      </c>
      <c r="D95" s="6">
        <f>IFERROR(VLOOKUP(B95,Prompts!$A$2:$C$21,3,FALSE),"")</f>
        <v/>
      </c>
      <c r="E95" s="6">
        <f>Instructions!$B$7</f>
        <v/>
      </c>
      <c r="F95" s="2" t="n"/>
      <c r="G95" s="2" t="n">
        <v>1</v>
      </c>
      <c r="H95" s="2" t="n"/>
      <c r="I95" s="6">
        <f>Instructions!$B$9</f>
        <v/>
      </c>
      <c r="J95" s="6">
        <f>Instructions!$B$11</f>
        <v/>
      </c>
      <c r="K95" s="6">
        <f>Instructions!$B$10</f>
        <v/>
      </c>
      <c r="L95" s="2" t="inlineStr">
        <is>
          <t>Planned</t>
        </is>
      </c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</row>
    <row r="96" ht="44" customHeight="1">
      <c r="A96" s="2" t="inlineStr">
        <is>
          <t>A095</t>
        </is>
      </c>
      <c r="B96" s="2" t="inlineStr">
        <is>
          <t>P16</t>
        </is>
      </c>
      <c r="C96" s="6">
        <f>IFERROR(VLOOKUP(B96,Prompts!$A$2:$C$21,2,FALSE),"")</f>
        <v/>
      </c>
      <c r="D96" s="6">
        <f>IFERROR(VLOOKUP(B96,Prompts!$A$2:$C$21,3,FALSE),"")</f>
        <v/>
      </c>
      <c r="E96" s="6">
        <f>Instructions!$B$7</f>
        <v/>
      </c>
      <c r="F96" s="2" t="n"/>
      <c r="G96" s="2" t="n">
        <v>2</v>
      </c>
      <c r="H96" s="2" t="n"/>
      <c r="I96" s="6">
        <f>Instructions!$B$9</f>
        <v/>
      </c>
      <c r="J96" s="6">
        <f>Instructions!$B$11</f>
        <v/>
      </c>
      <c r="K96" s="6">
        <f>Instructions!$B$10</f>
        <v/>
      </c>
      <c r="L96" s="2" t="inlineStr">
        <is>
          <t>Planned</t>
        </is>
      </c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</row>
    <row r="97" ht="44" customHeight="1">
      <c r="A97" s="2" t="inlineStr">
        <is>
          <t>A096</t>
        </is>
      </c>
      <c r="B97" s="2" t="inlineStr">
        <is>
          <t>P16</t>
        </is>
      </c>
      <c r="C97" s="6">
        <f>IFERROR(VLOOKUP(B97,Prompts!$A$2:$C$21,2,FALSE),"")</f>
        <v/>
      </c>
      <c r="D97" s="6">
        <f>IFERROR(VLOOKUP(B97,Prompts!$A$2:$C$21,3,FALSE),"")</f>
        <v/>
      </c>
      <c r="E97" s="6">
        <f>Instructions!$B$7</f>
        <v/>
      </c>
      <c r="F97" s="2" t="n"/>
      <c r="G97" s="2" t="n">
        <v>3</v>
      </c>
      <c r="H97" s="2" t="n"/>
      <c r="I97" s="6">
        <f>Instructions!$B$9</f>
        <v/>
      </c>
      <c r="J97" s="6">
        <f>Instructions!$B$11</f>
        <v/>
      </c>
      <c r="K97" s="6">
        <f>Instructions!$B$10</f>
        <v/>
      </c>
      <c r="L97" s="2" t="inlineStr">
        <is>
          <t>Planned</t>
        </is>
      </c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</row>
    <row r="98" ht="44" customHeight="1">
      <c r="A98" s="2" t="inlineStr">
        <is>
          <t>A097</t>
        </is>
      </c>
      <c r="B98" s="2" t="inlineStr">
        <is>
          <t>P17</t>
        </is>
      </c>
      <c r="C98" s="6">
        <f>IFERROR(VLOOKUP(B98,Prompts!$A$2:$C$21,2,FALSE),"")</f>
        <v/>
      </c>
      <c r="D98" s="6">
        <f>IFERROR(VLOOKUP(B98,Prompts!$A$2:$C$21,3,FALSE),"")</f>
        <v/>
      </c>
      <c r="E98" s="6">
        <f>Instructions!$B$6</f>
        <v/>
      </c>
      <c r="F98" s="2" t="n"/>
      <c r="G98" s="2" t="n">
        <v>1</v>
      </c>
      <c r="H98" s="2" t="n"/>
      <c r="I98" s="6">
        <f>Instructions!$B$9</f>
        <v/>
      </c>
      <c r="J98" s="6">
        <f>Instructions!$B$11</f>
        <v/>
      </c>
      <c r="K98" s="6">
        <f>Instructions!$B$10</f>
        <v/>
      </c>
      <c r="L98" s="2" t="inlineStr">
        <is>
          <t>Planned</t>
        </is>
      </c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</row>
    <row r="99" ht="44" customHeight="1">
      <c r="A99" s="2" t="inlineStr">
        <is>
          <t>A098</t>
        </is>
      </c>
      <c r="B99" s="2" t="inlineStr">
        <is>
          <t>P17</t>
        </is>
      </c>
      <c r="C99" s="6">
        <f>IFERROR(VLOOKUP(B99,Prompts!$A$2:$C$21,2,FALSE),"")</f>
        <v/>
      </c>
      <c r="D99" s="6">
        <f>IFERROR(VLOOKUP(B99,Prompts!$A$2:$C$21,3,FALSE),"")</f>
        <v/>
      </c>
      <c r="E99" s="6">
        <f>Instructions!$B$6</f>
        <v/>
      </c>
      <c r="F99" s="2" t="n"/>
      <c r="G99" s="2" t="n">
        <v>2</v>
      </c>
      <c r="H99" s="2" t="n"/>
      <c r="I99" s="6">
        <f>Instructions!$B$9</f>
        <v/>
      </c>
      <c r="J99" s="6">
        <f>Instructions!$B$11</f>
        <v/>
      </c>
      <c r="K99" s="6">
        <f>Instructions!$B$10</f>
        <v/>
      </c>
      <c r="L99" s="2" t="inlineStr">
        <is>
          <t>Planned</t>
        </is>
      </c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</row>
    <row r="100" ht="44" customHeight="1">
      <c r="A100" s="2" t="inlineStr">
        <is>
          <t>A099</t>
        </is>
      </c>
      <c r="B100" s="2" t="inlineStr">
        <is>
          <t>P17</t>
        </is>
      </c>
      <c r="C100" s="6">
        <f>IFERROR(VLOOKUP(B100,Prompts!$A$2:$C$21,2,FALSE),"")</f>
        <v/>
      </c>
      <c r="D100" s="6">
        <f>IFERROR(VLOOKUP(B100,Prompts!$A$2:$C$21,3,FALSE),"")</f>
        <v/>
      </c>
      <c r="E100" s="6">
        <f>Instructions!$B$6</f>
        <v/>
      </c>
      <c r="F100" s="2" t="n"/>
      <c r="G100" s="2" t="n">
        <v>3</v>
      </c>
      <c r="H100" s="2" t="n"/>
      <c r="I100" s="6">
        <f>Instructions!$B$9</f>
        <v/>
      </c>
      <c r="J100" s="6">
        <f>Instructions!$B$11</f>
        <v/>
      </c>
      <c r="K100" s="6">
        <f>Instructions!$B$10</f>
        <v/>
      </c>
      <c r="L100" s="2" t="inlineStr">
        <is>
          <t>Planned</t>
        </is>
      </c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</row>
    <row r="101" ht="44" customHeight="1">
      <c r="A101" s="2" t="inlineStr">
        <is>
          <t>A100</t>
        </is>
      </c>
      <c r="B101" s="2" t="inlineStr">
        <is>
          <t>P17</t>
        </is>
      </c>
      <c r="C101" s="6">
        <f>IFERROR(VLOOKUP(B101,Prompts!$A$2:$C$21,2,FALSE),"")</f>
        <v/>
      </c>
      <c r="D101" s="6">
        <f>IFERROR(VLOOKUP(B101,Prompts!$A$2:$C$21,3,FALSE),"")</f>
        <v/>
      </c>
      <c r="E101" s="6">
        <f>Instructions!$B$7</f>
        <v/>
      </c>
      <c r="F101" s="2" t="n"/>
      <c r="G101" s="2" t="n">
        <v>1</v>
      </c>
      <c r="H101" s="2" t="n"/>
      <c r="I101" s="6">
        <f>Instructions!$B$9</f>
        <v/>
      </c>
      <c r="J101" s="6">
        <f>Instructions!$B$11</f>
        <v/>
      </c>
      <c r="K101" s="6">
        <f>Instructions!$B$10</f>
        <v/>
      </c>
      <c r="L101" s="2" t="inlineStr">
        <is>
          <t>Planned</t>
        </is>
      </c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</row>
    <row r="102" ht="44" customHeight="1">
      <c r="A102" s="2" t="inlineStr">
        <is>
          <t>A101</t>
        </is>
      </c>
      <c r="B102" s="2" t="inlineStr">
        <is>
          <t>P17</t>
        </is>
      </c>
      <c r="C102" s="6">
        <f>IFERROR(VLOOKUP(B102,Prompts!$A$2:$C$21,2,FALSE),"")</f>
        <v/>
      </c>
      <c r="D102" s="6">
        <f>IFERROR(VLOOKUP(B102,Prompts!$A$2:$C$21,3,FALSE),"")</f>
        <v/>
      </c>
      <c r="E102" s="6">
        <f>Instructions!$B$7</f>
        <v/>
      </c>
      <c r="F102" s="2" t="n"/>
      <c r="G102" s="2" t="n">
        <v>2</v>
      </c>
      <c r="H102" s="2" t="n"/>
      <c r="I102" s="6">
        <f>Instructions!$B$9</f>
        <v/>
      </c>
      <c r="J102" s="6">
        <f>Instructions!$B$11</f>
        <v/>
      </c>
      <c r="K102" s="6">
        <f>Instructions!$B$10</f>
        <v/>
      </c>
      <c r="L102" s="2" t="inlineStr">
        <is>
          <t>Planned</t>
        </is>
      </c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</row>
    <row r="103" ht="44" customHeight="1">
      <c r="A103" s="2" t="inlineStr">
        <is>
          <t>A102</t>
        </is>
      </c>
      <c r="B103" s="2" t="inlineStr">
        <is>
          <t>P17</t>
        </is>
      </c>
      <c r="C103" s="6">
        <f>IFERROR(VLOOKUP(B103,Prompts!$A$2:$C$21,2,FALSE),"")</f>
        <v/>
      </c>
      <c r="D103" s="6">
        <f>IFERROR(VLOOKUP(B103,Prompts!$A$2:$C$21,3,FALSE),"")</f>
        <v/>
      </c>
      <c r="E103" s="6">
        <f>Instructions!$B$7</f>
        <v/>
      </c>
      <c r="F103" s="2" t="n"/>
      <c r="G103" s="2" t="n">
        <v>3</v>
      </c>
      <c r="H103" s="2" t="n"/>
      <c r="I103" s="6">
        <f>Instructions!$B$9</f>
        <v/>
      </c>
      <c r="J103" s="6">
        <f>Instructions!$B$11</f>
        <v/>
      </c>
      <c r="K103" s="6">
        <f>Instructions!$B$10</f>
        <v/>
      </c>
      <c r="L103" s="2" t="inlineStr">
        <is>
          <t>Planned</t>
        </is>
      </c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</row>
    <row r="104" ht="44" customHeight="1">
      <c r="A104" s="2" t="inlineStr">
        <is>
          <t>A103</t>
        </is>
      </c>
      <c r="B104" s="2" t="inlineStr">
        <is>
          <t>P18</t>
        </is>
      </c>
      <c r="C104" s="6">
        <f>IFERROR(VLOOKUP(B104,Prompts!$A$2:$C$21,2,FALSE),"")</f>
        <v/>
      </c>
      <c r="D104" s="6">
        <f>IFERROR(VLOOKUP(B104,Prompts!$A$2:$C$21,3,FALSE),"")</f>
        <v/>
      </c>
      <c r="E104" s="6">
        <f>Instructions!$B$6</f>
        <v/>
      </c>
      <c r="F104" s="2" t="n"/>
      <c r="G104" s="2" t="n">
        <v>1</v>
      </c>
      <c r="H104" s="2" t="n"/>
      <c r="I104" s="6">
        <f>Instructions!$B$9</f>
        <v/>
      </c>
      <c r="J104" s="6">
        <f>Instructions!$B$11</f>
        <v/>
      </c>
      <c r="K104" s="6">
        <f>Instructions!$B$10</f>
        <v/>
      </c>
      <c r="L104" s="2" t="inlineStr">
        <is>
          <t>Planned</t>
        </is>
      </c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</row>
    <row r="105" ht="44" customHeight="1">
      <c r="A105" s="2" t="inlineStr">
        <is>
          <t>A104</t>
        </is>
      </c>
      <c r="B105" s="2" t="inlineStr">
        <is>
          <t>P18</t>
        </is>
      </c>
      <c r="C105" s="6">
        <f>IFERROR(VLOOKUP(B105,Prompts!$A$2:$C$21,2,FALSE),"")</f>
        <v/>
      </c>
      <c r="D105" s="6">
        <f>IFERROR(VLOOKUP(B105,Prompts!$A$2:$C$21,3,FALSE),"")</f>
        <v/>
      </c>
      <c r="E105" s="6">
        <f>Instructions!$B$6</f>
        <v/>
      </c>
      <c r="F105" s="2" t="n"/>
      <c r="G105" s="2" t="n">
        <v>2</v>
      </c>
      <c r="H105" s="2" t="n"/>
      <c r="I105" s="6">
        <f>Instructions!$B$9</f>
        <v/>
      </c>
      <c r="J105" s="6">
        <f>Instructions!$B$11</f>
        <v/>
      </c>
      <c r="K105" s="6">
        <f>Instructions!$B$10</f>
        <v/>
      </c>
      <c r="L105" s="2" t="inlineStr">
        <is>
          <t>Planned</t>
        </is>
      </c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</row>
    <row r="106" ht="44" customHeight="1">
      <c r="A106" s="2" t="inlineStr">
        <is>
          <t>A105</t>
        </is>
      </c>
      <c r="B106" s="2" t="inlineStr">
        <is>
          <t>P18</t>
        </is>
      </c>
      <c r="C106" s="6">
        <f>IFERROR(VLOOKUP(B106,Prompts!$A$2:$C$21,2,FALSE),"")</f>
        <v/>
      </c>
      <c r="D106" s="6">
        <f>IFERROR(VLOOKUP(B106,Prompts!$A$2:$C$21,3,FALSE),"")</f>
        <v/>
      </c>
      <c r="E106" s="6">
        <f>Instructions!$B$6</f>
        <v/>
      </c>
      <c r="F106" s="2" t="n"/>
      <c r="G106" s="2" t="n">
        <v>3</v>
      </c>
      <c r="H106" s="2" t="n"/>
      <c r="I106" s="6">
        <f>Instructions!$B$9</f>
        <v/>
      </c>
      <c r="J106" s="6">
        <f>Instructions!$B$11</f>
        <v/>
      </c>
      <c r="K106" s="6">
        <f>Instructions!$B$10</f>
        <v/>
      </c>
      <c r="L106" s="2" t="inlineStr">
        <is>
          <t>Planned</t>
        </is>
      </c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</row>
    <row r="107" ht="44" customHeight="1">
      <c r="A107" s="2" t="inlineStr">
        <is>
          <t>A106</t>
        </is>
      </c>
      <c r="B107" s="2" t="inlineStr">
        <is>
          <t>P18</t>
        </is>
      </c>
      <c r="C107" s="6">
        <f>IFERROR(VLOOKUP(B107,Prompts!$A$2:$C$21,2,FALSE),"")</f>
        <v/>
      </c>
      <c r="D107" s="6">
        <f>IFERROR(VLOOKUP(B107,Prompts!$A$2:$C$21,3,FALSE),"")</f>
        <v/>
      </c>
      <c r="E107" s="6">
        <f>Instructions!$B$7</f>
        <v/>
      </c>
      <c r="F107" s="2" t="n"/>
      <c r="G107" s="2" t="n">
        <v>1</v>
      </c>
      <c r="H107" s="2" t="n"/>
      <c r="I107" s="6">
        <f>Instructions!$B$9</f>
        <v/>
      </c>
      <c r="J107" s="6">
        <f>Instructions!$B$11</f>
        <v/>
      </c>
      <c r="K107" s="6">
        <f>Instructions!$B$10</f>
        <v/>
      </c>
      <c r="L107" s="2" t="inlineStr">
        <is>
          <t>Planned</t>
        </is>
      </c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</row>
    <row r="108" ht="44" customHeight="1">
      <c r="A108" s="2" t="inlineStr">
        <is>
          <t>A107</t>
        </is>
      </c>
      <c r="B108" s="2" t="inlineStr">
        <is>
          <t>P18</t>
        </is>
      </c>
      <c r="C108" s="6">
        <f>IFERROR(VLOOKUP(B108,Prompts!$A$2:$C$21,2,FALSE),"")</f>
        <v/>
      </c>
      <c r="D108" s="6">
        <f>IFERROR(VLOOKUP(B108,Prompts!$A$2:$C$21,3,FALSE),"")</f>
        <v/>
      </c>
      <c r="E108" s="6">
        <f>Instructions!$B$7</f>
        <v/>
      </c>
      <c r="F108" s="2" t="n"/>
      <c r="G108" s="2" t="n">
        <v>2</v>
      </c>
      <c r="H108" s="2" t="n"/>
      <c r="I108" s="6">
        <f>Instructions!$B$9</f>
        <v/>
      </c>
      <c r="J108" s="6">
        <f>Instructions!$B$11</f>
        <v/>
      </c>
      <c r="K108" s="6">
        <f>Instructions!$B$10</f>
        <v/>
      </c>
      <c r="L108" s="2" t="inlineStr">
        <is>
          <t>Planned</t>
        </is>
      </c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</row>
    <row r="109" ht="44" customHeight="1">
      <c r="A109" s="2" t="inlineStr">
        <is>
          <t>A108</t>
        </is>
      </c>
      <c r="B109" s="2" t="inlineStr">
        <is>
          <t>P18</t>
        </is>
      </c>
      <c r="C109" s="6">
        <f>IFERROR(VLOOKUP(B109,Prompts!$A$2:$C$21,2,FALSE),"")</f>
        <v/>
      </c>
      <c r="D109" s="6">
        <f>IFERROR(VLOOKUP(B109,Prompts!$A$2:$C$21,3,FALSE),"")</f>
        <v/>
      </c>
      <c r="E109" s="6">
        <f>Instructions!$B$7</f>
        <v/>
      </c>
      <c r="F109" s="2" t="n"/>
      <c r="G109" s="2" t="n">
        <v>3</v>
      </c>
      <c r="H109" s="2" t="n"/>
      <c r="I109" s="6">
        <f>Instructions!$B$9</f>
        <v/>
      </c>
      <c r="J109" s="6">
        <f>Instructions!$B$11</f>
        <v/>
      </c>
      <c r="K109" s="6">
        <f>Instructions!$B$10</f>
        <v/>
      </c>
      <c r="L109" s="2" t="inlineStr">
        <is>
          <t>Planned</t>
        </is>
      </c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</row>
    <row r="110" ht="44" customHeight="1">
      <c r="A110" s="2" t="inlineStr">
        <is>
          <t>A109</t>
        </is>
      </c>
      <c r="B110" s="2" t="inlineStr">
        <is>
          <t>P19</t>
        </is>
      </c>
      <c r="C110" s="6">
        <f>IFERROR(VLOOKUP(B110,Prompts!$A$2:$C$21,2,FALSE),"")</f>
        <v/>
      </c>
      <c r="D110" s="6">
        <f>IFERROR(VLOOKUP(B110,Prompts!$A$2:$C$21,3,FALSE),"")</f>
        <v/>
      </c>
      <c r="E110" s="6">
        <f>Instructions!$B$6</f>
        <v/>
      </c>
      <c r="F110" s="2" t="n"/>
      <c r="G110" s="2" t="n">
        <v>1</v>
      </c>
      <c r="H110" s="2" t="n"/>
      <c r="I110" s="6">
        <f>Instructions!$B$9</f>
        <v/>
      </c>
      <c r="J110" s="6">
        <f>Instructions!$B$11</f>
        <v/>
      </c>
      <c r="K110" s="6">
        <f>Instructions!$B$10</f>
        <v/>
      </c>
      <c r="L110" s="2" t="inlineStr">
        <is>
          <t>Planned</t>
        </is>
      </c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</row>
    <row r="111" ht="44" customHeight="1">
      <c r="A111" s="2" t="inlineStr">
        <is>
          <t>A110</t>
        </is>
      </c>
      <c r="B111" s="2" t="inlineStr">
        <is>
          <t>P19</t>
        </is>
      </c>
      <c r="C111" s="6">
        <f>IFERROR(VLOOKUP(B111,Prompts!$A$2:$C$21,2,FALSE),"")</f>
        <v/>
      </c>
      <c r="D111" s="6">
        <f>IFERROR(VLOOKUP(B111,Prompts!$A$2:$C$21,3,FALSE),"")</f>
        <v/>
      </c>
      <c r="E111" s="6">
        <f>Instructions!$B$6</f>
        <v/>
      </c>
      <c r="F111" s="2" t="n"/>
      <c r="G111" s="2" t="n">
        <v>2</v>
      </c>
      <c r="H111" s="2" t="n"/>
      <c r="I111" s="6">
        <f>Instructions!$B$9</f>
        <v/>
      </c>
      <c r="J111" s="6">
        <f>Instructions!$B$11</f>
        <v/>
      </c>
      <c r="K111" s="6">
        <f>Instructions!$B$10</f>
        <v/>
      </c>
      <c r="L111" s="2" t="inlineStr">
        <is>
          <t>Planned</t>
        </is>
      </c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</row>
    <row r="112" ht="44" customHeight="1">
      <c r="A112" s="2" t="inlineStr">
        <is>
          <t>A111</t>
        </is>
      </c>
      <c r="B112" s="2" t="inlineStr">
        <is>
          <t>P19</t>
        </is>
      </c>
      <c r="C112" s="6">
        <f>IFERROR(VLOOKUP(B112,Prompts!$A$2:$C$21,2,FALSE),"")</f>
        <v/>
      </c>
      <c r="D112" s="6">
        <f>IFERROR(VLOOKUP(B112,Prompts!$A$2:$C$21,3,FALSE),"")</f>
        <v/>
      </c>
      <c r="E112" s="6">
        <f>Instructions!$B$6</f>
        <v/>
      </c>
      <c r="F112" s="2" t="n"/>
      <c r="G112" s="2" t="n">
        <v>3</v>
      </c>
      <c r="H112" s="2" t="n"/>
      <c r="I112" s="6">
        <f>Instructions!$B$9</f>
        <v/>
      </c>
      <c r="J112" s="6">
        <f>Instructions!$B$11</f>
        <v/>
      </c>
      <c r="K112" s="6">
        <f>Instructions!$B$10</f>
        <v/>
      </c>
      <c r="L112" s="2" t="inlineStr">
        <is>
          <t>Planned</t>
        </is>
      </c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</row>
    <row r="113" ht="44" customHeight="1">
      <c r="A113" s="2" t="inlineStr">
        <is>
          <t>A112</t>
        </is>
      </c>
      <c r="B113" s="2" t="inlineStr">
        <is>
          <t>P19</t>
        </is>
      </c>
      <c r="C113" s="6">
        <f>IFERROR(VLOOKUP(B113,Prompts!$A$2:$C$21,2,FALSE),"")</f>
        <v/>
      </c>
      <c r="D113" s="6">
        <f>IFERROR(VLOOKUP(B113,Prompts!$A$2:$C$21,3,FALSE),"")</f>
        <v/>
      </c>
      <c r="E113" s="6">
        <f>Instructions!$B$7</f>
        <v/>
      </c>
      <c r="F113" s="2" t="n"/>
      <c r="G113" s="2" t="n">
        <v>1</v>
      </c>
      <c r="H113" s="2" t="n"/>
      <c r="I113" s="6">
        <f>Instructions!$B$9</f>
        <v/>
      </c>
      <c r="J113" s="6">
        <f>Instructions!$B$11</f>
        <v/>
      </c>
      <c r="K113" s="6">
        <f>Instructions!$B$10</f>
        <v/>
      </c>
      <c r="L113" s="2" t="inlineStr">
        <is>
          <t>Planned</t>
        </is>
      </c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</row>
    <row r="114" ht="44" customHeight="1">
      <c r="A114" s="2" t="inlineStr">
        <is>
          <t>A113</t>
        </is>
      </c>
      <c r="B114" s="2" t="inlineStr">
        <is>
          <t>P19</t>
        </is>
      </c>
      <c r="C114" s="6">
        <f>IFERROR(VLOOKUP(B114,Prompts!$A$2:$C$21,2,FALSE),"")</f>
        <v/>
      </c>
      <c r="D114" s="6">
        <f>IFERROR(VLOOKUP(B114,Prompts!$A$2:$C$21,3,FALSE),"")</f>
        <v/>
      </c>
      <c r="E114" s="6">
        <f>Instructions!$B$7</f>
        <v/>
      </c>
      <c r="F114" s="2" t="n"/>
      <c r="G114" s="2" t="n">
        <v>2</v>
      </c>
      <c r="H114" s="2" t="n"/>
      <c r="I114" s="6">
        <f>Instructions!$B$9</f>
        <v/>
      </c>
      <c r="J114" s="6">
        <f>Instructions!$B$11</f>
        <v/>
      </c>
      <c r="K114" s="6">
        <f>Instructions!$B$10</f>
        <v/>
      </c>
      <c r="L114" s="2" t="inlineStr">
        <is>
          <t>Planned</t>
        </is>
      </c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</row>
    <row r="115" ht="44" customHeight="1">
      <c r="A115" s="2" t="inlineStr">
        <is>
          <t>A114</t>
        </is>
      </c>
      <c r="B115" s="2" t="inlineStr">
        <is>
          <t>P19</t>
        </is>
      </c>
      <c r="C115" s="6">
        <f>IFERROR(VLOOKUP(B115,Prompts!$A$2:$C$21,2,FALSE),"")</f>
        <v/>
      </c>
      <c r="D115" s="6">
        <f>IFERROR(VLOOKUP(B115,Prompts!$A$2:$C$21,3,FALSE),"")</f>
        <v/>
      </c>
      <c r="E115" s="6">
        <f>Instructions!$B$7</f>
        <v/>
      </c>
      <c r="F115" s="2" t="n"/>
      <c r="G115" s="2" t="n">
        <v>3</v>
      </c>
      <c r="H115" s="2" t="n"/>
      <c r="I115" s="6">
        <f>Instructions!$B$9</f>
        <v/>
      </c>
      <c r="J115" s="6">
        <f>Instructions!$B$11</f>
        <v/>
      </c>
      <c r="K115" s="6">
        <f>Instructions!$B$10</f>
        <v/>
      </c>
      <c r="L115" s="2" t="inlineStr">
        <is>
          <t>Planned</t>
        </is>
      </c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</row>
    <row r="116" ht="44" customHeight="1">
      <c r="A116" s="2" t="inlineStr">
        <is>
          <t>A115</t>
        </is>
      </c>
      <c r="B116" s="2" t="inlineStr">
        <is>
          <t>P20</t>
        </is>
      </c>
      <c r="C116" s="6">
        <f>IFERROR(VLOOKUP(B116,Prompts!$A$2:$C$21,2,FALSE),"")</f>
        <v/>
      </c>
      <c r="D116" s="6">
        <f>IFERROR(VLOOKUP(B116,Prompts!$A$2:$C$21,3,FALSE),"")</f>
        <v/>
      </c>
      <c r="E116" s="6">
        <f>Instructions!$B$6</f>
        <v/>
      </c>
      <c r="F116" s="2" t="n"/>
      <c r="G116" s="2" t="n">
        <v>1</v>
      </c>
      <c r="H116" s="2" t="n"/>
      <c r="I116" s="6">
        <f>Instructions!$B$9</f>
        <v/>
      </c>
      <c r="J116" s="6">
        <f>Instructions!$B$11</f>
        <v/>
      </c>
      <c r="K116" s="6">
        <f>Instructions!$B$10</f>
        <v/>
      </c>
      <c r="L116" s="2" t="inlineStr">
        <is>
          <t>Planned</t>
        </is>
      </c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</row>
    <row r="117" ht="44" customHeight="1">
      <c r="A117" s="2" t="inlineStr">
        <is>
          <t>A116</t>
        </is>
      </c>
      <c r="B117" s="2" t="inlineStr">
        <is>
          <t>P20</t>
        </is>
      </c>
      <c r="C117" s="6">
        <f>IFERROR(VLOOKUP(B117,Prompts!$A$2:$C$21,2,FALSE),"")</f>
        <v/>
      </c>
      <c r="D117" s="6">
        <f>IFERROR(VLOOKUP(B117,Prompts!$A$2:$C$21,3,FALSE),"")</f>
        <v/>
      </c>
      <c r="E117" s="6">
        <f>Instructions!$B$6</f>
        <v/>
      </c>
      <c r="F117" s="2" t="n"/>
      <c r="G117" s="2" t="n">
        <v>2</v>
      </c>
      <c r="H117" s="2" t="n"/>
      <c r="I117" s="6">
        <f>Instructions!$B$9</f>
        <v/>
      </c>
      <c r="J117" s="6">
        <f>Instructions!$B$11</f>
        <v/>
      </c>
      <c r="K117" s="6">
        <f>Instructions!$B$10</f>
        <v/>
      </c>
      <c r="L117" s="2" t="inlineStr">
        <is>
          <t>Planned</t>
        </is>
      </c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</row>
    <row r="118" ht="44" customHeight="1">
      <c r="A118" s="2" t="inlineStr">
        <is>
          <t>A117</t>
        </is>
      </c>
      <c r="B118" s="2" t="inlineStr">
        <is>
          <t>P20</t>
        </is>
      </c>
      <c r="C118" s="6">
        <f>IFERROR(VLOOKUP(B118,Prompts!$A$2:$C$21,2,FALSE),"")</f>
        <v/>
      </c>
      <c r="D118" s="6">
        <f>IFERROR(VLOOKUP(B118,Prompts!$A$2:$C$21,3,FALSE),"")</f>
        <v/>
      </c>
      <c r="E118" s="6">
        <f>Instructions!$B$6</f>
        <v/>
      </c>
      <c r="F118" s="2" t="n"/>
      <c r="G118" s="2" t="n">
        <v>3</v>
      </c>
      <c r="H118" s="2" t="n"/>
      <c r="I118" s="6">
        <f>Instructions!$B$9</f>
        <v/>
      </c>
      <c r="J118" s="6">
        <f>Instructions!$B$11</f>
        <v/>
      </c>
      <c r="K118" s="6">
        <f>Instructions!$B$10</f>
        <v/>
      </c>
      <c r="L118" s="2" t="inlineStr">
        <is>
          <t>Planned</t>
        </is>
      </c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</row>
    <row r="119" ht="44" customHeight="1">
      <c r="A119" s="2" t="inlineStr">
        <is>
          <t>A118</t>
        </is>
      </c>
      <c r="B119" s="2" t="inlineStr">
        <is>
          <t>P20</t>
        </is>
      </c>
      <c r="C119" s="6">
        <f>IFERROR(VLOOKUP(B119,Prompts!$A$2:$C$21,2,FALSE),"")</f>
        <v/>
      </c>
      <c r="D119" s="6">
        <f>IFERROR(VLOOKUP(B119,Prompts!$A$2:$C$21,3,FALSE),"")</f>
        <v/>
      </c>
      <c r="E119" s="6">
        <f>Instructions!$B$7</f>
        <v/>
      </c>
      <c r="F119" s="2" t="n"/>
      <c r="G119" s="2" t="n">
        <v>1</v>
      </c>
      <c r="H119" s="2" t="n"/>
      <c r="I119" s="6">
        <f>Instructions!$B$9</f>
        <v/>
      </c>
      <c r="J119" s="6">
        <f>Instructions!$B$11</f>
        <v/>
      </c>
      <c r="K119" s="6">
        <f>Instructions!$B$10</f>
        <v/>
      </c>
      <c r="L119" s="2" t="inlineStr">
        <is>
          <t>Planned</t>
        </is>
      </c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</row>
    <row r="120" ht="44" customHeight="1">
      <c r="A120" s="2" t="inlineStr">
        <is>
          <t>A119</t>
        </is>
      </c>
      <c r="B120" s="2" t="inlineStr">
        <is>
          <t>P20</t>
        </is>
      </c>
      <c r="C120" s="6">
        <f>IFERROR(VLOOKUP(B120,Prompts!$A$2:$C$21,2,FALSE),"")</f>
        <v/>
      </c>
      <c r="D120" s="6">
        <f>IFERROR(VLOOKUP(B120,Prompts!$A$2:$C$21,3,FALSE),"")</f>
        <v/>
      </c>
      <c r="E120" s="6">
        <f>Instructions!$B$7</f>
        <v/>
      </c>
      <c r="F120" s="2" t="n"/>
      <c r="G120" s="2" t="n">
        <v>2</v>
      </c>
      <c r="H120" s="2" t="n"/>
      <c r="I120" s="6">
        <f>Instructions!$B$9</f>
        <v/>
      </c>
      <c r="J120" s="6">
        <f>Instructions!$B$11</f>
        <v/>
      </c>
      <c r="K120" s="6">
        <f>Instructions!$B$10</f>
        <v/>
      </c>
      <c r="L120" s="2" t="inlineStr">
        <is>
          <t>Planned</t>
        </is>
      </c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</row>
    <row r="121" ht="44" customHeight="1">
      <c r="A121" s="2" t="inlineStr">
        <is>
          <t>A120</t>
        </is>
      </c>
      <c r="B121" s="2" t="inlineStr">
        <is>
          <t>P20</t>
        </is>
      </c>
      <c r="C121" s="6">
        <f>IFERROR(VLOOKUP(B121,Prompts!$A$2:$C$21,2,FALSE),"")</f>
        <v/>
      </c>
      <c r="D121" s="6">
        <f>IFERROR(VLOOKUP(B121,Prompts!$A$2:$C$21,3,FALSE),"")</f>
        <v/>
      </c>
      <c r="E121" s="6">
        <f>Instructions!$B$7</f>
        <v/>
      </c>
      <c r="F121" s="2" t="n"/>
      <c r="G121" s="2" t="n">
        <v>3</v>
      </c>
      <c r="H121" s="2" t="n"/>
      <c r="I121" s="6">
        <f>Instructions!$B$9</f>
        <v/>
      </c>
      <c r="J121" s="6">
        <f>Instructions!$B$11</f>
        <v/>
      </c>
      <c r="K121" s="6">
        <f>Instructions!$B$10</f>
        <v/>
      </c>
      <c r="L121" s="2" t="inlineStr">
        <is>
          <t>Planned</t>
        </is>
      </c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</row>
  </sheetData>
  <autoFilter ref="A1:V121"/>
  <dataValidations count="6">
    <dataValidation sqref="B2:B501" showDropDown="0" showInputMessage="0" showErrorMessage="1" allowBlank="1" errorTitle="Choose a listed value" error="Use the dropdown values exactly." type="list" errorStyle="stop">
      <formula1>"P01,P02,P03,P04,P05,P06,P07,P08,P09,P10,P11,P12,P13,P14,P15,P16,P17,P18,P19,P20"</formula1>
    </dataValidation>
    <dataValidation sqref="L2:L501" showDropDown="0" showInputMessage="0" showErrorMessage="1" allowBlank="1" errorTitle="Choose a listed value" error="Use the dropdown values exactly." type="list" errorStyle="stop">
      <formula1>"Planned,Completed,Failed"</formula1>
    </dataValidation>
    <dataValidation sqref="M2:M501" showDropDown="0" showInputMessage="0" showErrorMessage="1" allowBlank="1" errorTitle="Choose a listed value" error="Use the dropdown values exactly." type="list" errorStyle="stop">
      <formula1>"Yes,No,Unclear"</formula1>
    </dataValidation>
    <dataValidation sqref="N2:N501" showDropDown="0" showInputMessage="0" showErrorMessage="1" allowBlank="1" errorTitle="Choose a listed value" error="Use the dropdown values exactly." type="list" errorStyle="stop">
      <formula1>"Yes,No,Unclear"</formula1>
    </dataValidation>
    <dataValidation sqref="O2:O501" showDropDown="0" showInputMessage="0" showErrorMessage="1" allowBlank="1" errorTitle="Choose a listed value" error="Use the dropdown values exactly." type="list" errorStyle="stop">
      <formula1>"Yes,No,Unclear"</formula1>
    </dataValidation>
    <dataValidation sqref="P2:P501" showDropDown="0" showInputMessage="0" showErrorMessage="1" allowBlank="1" errorTitle="Choose a listed value" error="Use the dropdown values exactly." type="list" errorStyle="stop">
      <formula1>"Yes,No,Unclear"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70" customWidth="1" min="3" max="3"/>
    <col width="25" customWidth="1" min="4" max="4"/>
  </cols>
  <sheetData>
    <row r="1" ht="36" customHeight="1">
      <c r="A1" s="4" t="inlineStr">
        <is>
          <t>Observation</t>
        </is>
      </c>
      <c r="B1" s="4" t="inlineStr">
        <is>
          <t>Count / result</t>
        </is>
      </c>
      <c r="C1" s="4" t="inlineStr">
        <is>
          <t>Denominator / interpretation</t>
        </is>
      </c>
      <c r="D1" s="4" t="inlineStr">
        <is>
          <t>Unclear answers</t>
        </is>
      </c>
    </row>
    <row r="2">
      <c r="A2" s="5" t="inlineStr">
        <is>
          <t>Registered answers</t>
        </is>
      </c>
      <c r="B2" s="5">
        <f>COUNTA('Answer Log'!$A$2:$A$501)</f>
        <v/>
      </c>
      <c r="C2" s="5" t="inlineStr">
        <is>
          <t>Rows with an Answer ID</t>
        </is>
      </c>
      <c r="D2" s="5" t="inlineStr"/>
    </row>
    <row r="3">
      <c r="A3" s="2" t="inlineStr">
        <is>
          <t>Attempted answers</t>
        </is>
      </c>
      <c r="B3" s="2">
        <f>COUNTIF('Answer Log'!$L$2:$L$501,"Completed")+COUNTIF('Answer Log'!$L$2:$L$501,"Failed")</f>
        <v/>
      </c>
      <c r="C3" s="2" t="inlineStr">
        <is>
          <t>Completed plus Failed</t>
        </is>
      </c>
      <c r="D3" s="2" t="inlineStr"/>
    </row>
    <row r="4">
      <c r="A4" s="5" t="inlineStr">
        <is>
          <t>Completed answers</t>
        </is>
      </c>
      <c r="B4" s="5">
        <f>COUNTIF('Answer Log'!$L$2:$L$501,"Completed")</f>
        <v/>
      </c>
      <c r="C4" s="5" t="inlineStr">
        <is>
          <t>Usable answers</t>
        </is>
      </c>
      <c r="D4" s="5" t="inlineStr"/>
    </row>
    <row r="5">
      <c r="A5" s="2" t="inlineStr">
        <is>
          <t>Failed attempts</t>
        </is>
      </c>
      <c r="B5" s="2">
        <f>COUNTIF('Answer Log'!$L$2:$L$501,"Failed")</f>
        <v/>
      </c>
      <c r="C5" s="2" t="inlineStr">
        <is>
          <t>Unknown answer outcomes</t>
        </is>
      </c>
      <c r="D5" s="2" t="inlineStr"/>
    </row>
    <row r="6">
      <c r="A6" s="5" t="inlineStr">
        <is>
          <t>Not attempted</t>
        </is>
      </c>
      <c r="B6" s="5">
        <f>COUNTIF('Answer Log'!$L$2:$L$501,"Planned")</f>
        <v/>
      </c>
      <c r="C6" s="5" t="inlineStr">
        <is>
          <t>Still planned; not counted as failures</t>
        </is>
      </c>
      <c r="D6" s="5" t="inlineStr"/>
    </row>
    <row r="7">
      <c r="A7" s="2" t="inlineStr">
        <is>
          <t>Answer availability</t>
        </is>
      </c>
      <c r="B7" s="7">
        <f>IF(B3=0,"",B4/B3)</f>
        <v/>
      </c>
      <c r="C7" s="2" t="inlineStr">
        <is>
          <t>Completed / Attempted</t>
        </is>
      </c>
      <c r="D7" s="2" t="inlineStr"/>
    </row>
    <row r="8">
      <c r="A8" s="5" t="inlineStr">
        <is>
          <t>Brand mention count</t>
        </is>
      </c>
      <c r="B8" s="5">
        <f>COUNTIFS('Answer Log'!$L$2:$L$501,"Completed",'Answer Log'!$M$2:$M$501,"Yes")</f>
        <v/>
      </c>
      <c r="C8" s="5" t="inlineStr">
        <is>
          <t>Confirmed Yes among Completed</t>
        </is>
      </c>
      <c r="D8" s="5">
        <f>COUNTIFS('Answer Log'!$L$2:$L$501,"Completed",'Answer Log'!$M$2:$M$501,"Unclear")</f>
        <v/>
      </c>
    </row>
    <row r="9">
      <c r="A9" s="2" t="inlineStr">
        <is>
          <t>Brand mention rate</t>
        </is>
      </c>
      <c r="B9" s="7">
        <f>IF(B4=0,"",IF((COUNTIFS('Answer Log'!$L$2:$L$501,"Completed",'Answer Log'!$M$2:$M$501,"Yes")+COUNTIFS('Answer Log'!$L$2:$L$501,"Completed",'Answer Log'!$M$2:$M$501,"No")+COUNTIFS('Answer Log'!$L$2:$L$501,"Completed",'Answer Log'!$M$2:$M$501,"Unclear"))&lt;&gt;B4,"Finish coding",B8/B4))</f>
        <v/>
      </c>
      <c r="C9" s="2" t="inlineStr">
        <is>
          <t>Confirmed Yes / all Completed; Unclear remains in denominator</t>
        </is>
      </c>
      <c r="D9" s="2" t="inlineStr"/>
    </row>
    <row r="10">
      <c r="A10" s="5" t="inlineStr">
        <is>
          <t>Owned-source citation count</t>
        </is>
      </c>
      <c r="B10" s="5">
        <f>COUNTIFS('Answer Log'!$L$2:$L$501,"Completed",'Answer Log'!$N$2:$N$501,"Yes")</f>
        <v/>
      </c>
      <c r="C10" s="5" t="inlineStr">
        <is>
          <t>Confirmed Yes among Completed</t>
        </is>
      </c>
      <c r="D10" s="5">
        <f>COUNTIFS('Answer Log'!$L$2:$L$501,"Completed",'Answer Log'!$N$2:$N$501,"Unclear")</f>
        <v/>
      </c>
    </row>
    <row r="11">
      <c r="A11" s="2" t="inlineStr">
        <is>
          <t>Owned-source citation rate</t>
        </is>
      </c>
      <c r="B11" s="7">
        <f>IF(B4=0,"",IF((COUNTIFS('Answer Log'!$L$2:$L$501,"Completed",'Answer Log'!$N$2:$N$501,"Yes")+COUNTIFS('Answer Log'!$L$2:$L$501,"Completed",'Answer Log'!$N$2:$N$501,"No")+COUNTIFS('Answer Log'!$L$2:$L$501,"Completed",'Answer Log'!$N$2:$N$501,"Unclear"))&lt;&gt;B4,"Finish coding",B10/B4))</f>
        <v/>
      </c>
      <c r="C11" s="2" t="inlineStr">
        <is>
          <t>Confirmed Yes / all Completed; Unclear remains in denominator</t>
        </is>
      </c>
      <c r="D11" s="2" t="inlineStr"/>
    </row>
    <row r="12">
      <c r="A12" s="5" t="inlineStr">
        <is>
          <t>Brand recommendation count</t>
        </is>
      </c>
      <c r="B12" s="5">
        <f>COUNTIFS('Answer Log'!$L$2:$L$501,"Completed",'Answer Log'!$O$2:$O$501,"Yes")</f>
        <v/>
      </c>
      <c r="C12" s="5" t="inlineStr">
        <is>
          <t>Confirmed Yes among Completed</t>
        </is>
      </c>
      <c r="D12" s="5">
        <f>COUNTIFS('Answer Log'!$L$2:$L$501,"Completed",'Answer Log'!$O$2:$O$501,"Unclear")</f>
        <v/>
      </c>
    </row>
    <row r="13">
      <c r="A13" s="2" t="inlineStr">
        <is>
          <t>Brand recommendation rate</t>
        </is>
      </c>
      <c r="B13" s="7">
        <f>IF(B4=0,"",IF((COUNTIFS('Answer Log'!$L$2:$L$501,"Completed",'Answer Log'!$O$2:$O$501,"Yes")+COUNTIFS('Answer Log'!$L$2:$L$501,"Completed",'Answer Log'!$O$2:$O$501,"No")+COUNTIFS('Answer Log'!$L$2:$L$501,"Completed",'Answer Log'!$O$2:$O$501,"Unclear"))&lt;&gt;B4,"Finish coding",B12/B4))</f>
        <v/>
      </c>
      <c r="C13" s="2" t="inlineStr">
        <is>
          <t>Confirmed Yes / all Completed; Unclear remains in denominator</t>
        </is>
      </c>
      <c r="D13" s="2" t="inlineStr"/>
    </row>
    <row r="14">
      <c r="A14" s="5" t="inlineStr">
        <is>
          <t>Material factual error count</t>
        </is>
      </c>
      <c r="B14" s="5">
        <f>COUNTIFS('Answer Log'!$L$2:$L$501,"Completed",'Answer Log'!$P$2:$P$501,"Yes")</f>
        <v/>
      </c>
      <c r="C14" s="5" t="inlineStr">
        <is>
          <t>Confirmed Yes among Completed</t>
        </is>
      </c>
      <c r="D14" s="5">
        <f>COUNTIFS('Answer Log'!$L$2:$L$501,"Completed",'Answer Log'!$P$2:$P$501,"Unclear")</f>
        <v/>
      </c>
    </row>
    <row r="15">
      <c r="A15" s="2" t="inlineStr">
        <is>
          <t>Material factual error rate</t>
        </is>
      </c>
      <c r="B15" s="7">
        <f>IF(B4=0,"",IF((COUNTIFS('Answer Log'!$L$2:$L$501,"Completed",'Answer Log'!$P$2:$P$501,"Yes")+COUNTIFS('Answer Log'!$L$2:$L$501,"Completed",'Answer Log'!$P$2:$P$501,"No")+COUNTIFS('Answer Log'!$L$2:$L$501,"Completed",'Answer Log'!$P$2:$P$501,"Unclear"))&lt;&gt;B4,"Finish coding",B14/B4))</f>
        <v/>
      </c>
      <c r="C15" s="2" t="inlineStr">
        <is>
          <t>Confirmed Yes / all Completed; Unclear remains in denominator</t>
        </is>
      </c>
      <c r="D15" s="2" t="inlineStr"/>
    </row>
    <row r="16">
      <c r="A16" s="5" t="inlineStr">
        <is>
          <t>Recommendation / attempted</t>
        </is>
      </c>
      <c r="B16" s="8">
        <f>IF(B3=0,"",IF((COUNTIFS('Answer Log'!$L$2:$L$501,"Completed",'Answer Log'!$O$2:$O$501,"Yes")+COUNTIFS('Answer Log'!$L$2:$L$501,"Completed",'Answer Log'!$O$2:$O$501,"No")+COUNTIFS('Answer Log'!$L$2:$L$501,"Completed",'Answer Log'!$O$2:$O$501,"Unclear"))&lt;&gt;B4,"Finish coding",B12/B3))</f>
        <v/>
      </c>
      <c r="C16" s="5" t="inlineStr">
        <is>
          <t>Confirmed recommendations / Attempted; failures unknown</t>
        </is>
      </c>
      <c r="D16" s="5" t="inlineStr"/>
    </row>
    <row r="17">
      <c r="A17" s="2" t="inlineStr">
        <is>
          <t>QUALITY FLAGS</t>
        </is>
      </c>
      <c r="B17" s="2" t="inlineStr"/>
      <c r="C17" s="2" t="inlineStr">
        <is>
          <t>These are checks, not a score.</t>
        </is>
      </c>
      <c r="D17" s="2" t="inlineStr"/>
    </row>
    <row r="18">
      <c r="A18" s="5" t="inlineStr">
        <is>
          <t>Missing mention codes</t>
        </is>
      </c>
      <c r="B18" s="5">
        <f>COUNTIFS('Answer Log'!$L$2:$L$501,"Completed",'Answer Log'!$M$2:$M$501,"")</f>
        <v/>
      </c>
      <c r="C18" s="5" t="inlineStr">
        <is>
          <t>Completed rows needing review</t>
        </is>
      </c>
      <c r="D18" s="5" t="inlineStr"/>
    </row>
    <row r="19">
      <c r="A19" s="2" t="inlineStr">
        <is>
          <t>Missing citation codes</t>
        </is>
      </c>
      <c r="B19" s="2">
        <f>COUNTIFS('Answer Log'!$L$2:$L$501,"Completed",'Answer Log'!$N$2:$N$501,"")</f>
        <v/>
      </c>
      <c r="C19" s="2" t="inlineStr">
        <is>
          <t>Completed rows needing review</t>
        </is>
      </c>
      <c r="D19" s="2" t="inlineStr"/>
    </row>
    <row r="20">
      <c r="A20" s="5" t="inlineStr">
        <is>
          <t>Missing recommendation codes</t>
        </is>
      </c>
      <c r="B20" s="5">
        <f>COUNTIFS('Answer Log'!$L$2:$L$501,"Completed",'Answer Log'!$O$2:$O$501,"")</f>
        <v/>
      </c>
      <c r="C20" s="5" t="inlineStr">
        <is>
          <t>Completed rows needing review</t>
        </is>
      </c>
      <c r="D20" s="5" t="inlineStr"/>
    </row>
    <row r="21">
      <c r="A21" s="2" t="inlineStr">
        <is>
          <t>Missing error codes</t>
        </is>
      </c>
      <c r="B21" s="2">
        <f>COUNTIFS('Answer Log'!$L$2:$L$501,"Completed",'Answer Log'!$P$2:$P$501,"")</f>
        <v/>
      </c>
      <c r="C21" s="2" t="inlineStr">
        <is>
          <t>Completed rows needing review</t>
        </is>
      </c>
      <c r="D21" s="2" t="inlineStr"/>
    </row>
    <row r="22">
      <c r="A22" s="5" t="inlineStr">
        <is>
          <t>Missing model/version</t>
        </is>
      </c>
      <c r="B22" s="5">
        <f>COUNTIFS('Answer Log'!$L$2:$L$501,"Completed",'Answer Log'!$F$2:$F$501,"")</f>
        <v/>
      </c>
      <c r="C22" s="5" t="inlineStr">
        <is>
          <t>Completed rows needing review</t>
        </is>
      </c>
      <c r="D22" s="5" t="inlineStr"/>
    </row>
    <row r="23">
      <c r="A23" s="2" t="inlineStr">
        <is>
          <t>Missing collection date</t>
        </is>
      </c>
      <c r="B23" s="2">
        <f>COUNTIFS('Answer Log'!$L$2:$L$501,"Completed",'Answer Log'!$H$2:$H$501,"")</f>
        <v/>
      </c>
      <c r="C23" s="2" t="inlineStr">
        <is>
          <t>Completed rows needing review</t>
        </is>
      </c>
      <c r="D23" s="2" t="inlineStr"/>
    </row>
    <row r="24">
      <c r="A24" s="5" t="inlineStr">
        <is>
          <t>Missing evidence</t>
        </is>
      </c>
      <c r="B24" s="5">
        <f>COUNTIFS('Answer Log'!$L$2:$L$501,"Completed",'Answer Log'!$S$2:$S$501,"")</f>
        <v/>
      </c>
      <c r="C24" s="5" t="inlineStr">
        <is>
          <t>Completed rows needing review</t>
        </is>
      </c>
      <c r="D24" s="5" t="inlineStr"/>
    </row>
    <row r="25">
      <c r="A25" s="2" t="inlineStr">
        <is>
          <t>Missing reviewer</t>
        </is>
      </c>
      <c r="B25" s="2">
        <f>COUNTIFS('Answer Log'!$L$2:$L$501,"Completed",'Answer Log'!$U$2:$U$501,"")</f>
        <v/>
      </c>
      <c r="C25" s="2" t="inlineStr">
        <is>
          <t>Completed rows needing review</t>
        </is>
      </c>
      <c r="D25" s="2" t="inlineStr"/>
    </row>
    <row r="26">
      <c r="A26" s="5" t="inlineStr">
        <is>
          <t>Errors without explanation</t>
        </is>
      </c>
      <c r="B26" s="5">
        <f>COUNTIFS('Answer Log'!$L$2:$L$501,"Completed",'Answer Log'!$P$2:$P$501,"Yes",'Answer Log'!$Q$2:$Q$501,"")</f>
        <v/>
      </c>
      <c r="C26" s="5" t="inlineStr">
        <is>
          <t>Add the wrong claim and verified correction</t>
        </is>
      </c>
      <c r="D26" s="5" t="inlineStr"/>
    </row>
    <row r="27">
      <c r="A27" s="2" t="inlineStr">
        <is>
          <t>Recommendations without quote</t>
        </is>
      </c>
      <c r="B27" s="2">
        <f>COUNTIFS('Answer Log'!$L$2:$L$501,"Completed",'Answer Log'!$O$2:$O$501,"Yes",'Answer Log'!$T$2:$T$501,"")</f>
        <v/>
      </c>
      <c r="C27" s="2" t="inlineStr">
        <is>
          <t>Retain the sentence supporting the judgement</t>
        </is>
      </c>
      <c r="D27" s="2" t="inlineStr"/>
    </row>
    <row r="28">
      <c r="A28" s="5" t="inlineStr">
        <is>
          <t>SYSTEM BREAKDOWN</t>
        </is>
      </c>
      <c r="B28" s="5" t="inlineStr">
        <is>
          <t>Completed</t>
        </is>
      </c>
      <c r="C28" s="5" t="inlineStr">
        <is>
          <t>Owned-source citations</t>
        </is>
      </c>
      <c r="D28" s="5" t="inlineStr">
        <is>
          <t>Recommendations</t>
        </is>
      </c>
    </row>
    <row r="29">
      <c r="A29" s="2">
        <f>Instructions!$B$6</f>
        <v/>
      </c>
      <c r="B29" s="2">
        <f>COUNTIFS('Answer Log'!$L$2:$L$501,"Completed",'Answer Log'!$E$2:$E$501,Instructions!$B$6)</f>
        <v/>
      </c>
      <c r="C29" s="2">
        <f>COUNTIFS('Answer Log'!$L$2:$L$501,"Completed",'Answer Log'!$E$2:$E$501,Instructions!$B$6,'Answer Log'!$N$2:$N$501,"Yes")</f>
        <v/>
      </c>
      <c r="D29" s="2">
        <f>COUNTIFS('Answer Log'!$L$2:$L$501,"Completed",'Answer Log'!$E$2:$E$501,Instructions!$B$6,'Answer Log'!$O$2:$O$501,"Yes")</f>
        <v/>
      </c>
    </row>
    <row r="30">
      <c r="A30" s="5">
        <f>Instructions!$B$7</f>
        <v/>
      </c>
      <c r="B30" s="5">
        <f>COUNTIFS('Answer Log'!$L$2:$L$501,"Completed",'Answer Log'!$E$2:$E$501,Instructions!$B$7)</f>
        <v/>
      </c>
      <c r="C30" s="5">
        <f>COUNTIFS('Answer Log'!$L$2:$L$501,"Completed",'Answer Log'!$E$2:$E$501,Instructions!$B$7,'Answer Log'!$N$2:$N$501,"Yes")</f>
        <v/>
      </c>
      <c r="D30" s="5">
        <f>COUNTIFS('Answer Log'!$L$2:$L$501,"Completed",'Answer Log'!$E$2:$E$501,Instructions!$B$7,'Answer Log'!$O$2:$O$501,"Yes")</f>
        <v/>
      </c>
    </row>
    <row r="31">
      <c r="A31" s="2" t="inlineStr">
        <is>
          <t>STAGE BREAKDOWN</t>
        </is>
      </c>
      <c r="B31" s="2" t="inlineStr">
        <is>
          <t>Completed</t>
        </is>
      </c>
      <c r="C31" s="2" t="inlineStr">
        <is>
          <t>Owned-source citations</t>
        </is>
      </c>
      <c r="D31" s="2" t="inlineStr">
        <is>
          <t>Recommendations</t>
        </is>
      </c>
    </row>
    <row r="32">
      <c r="A32" s="5" t="inlineStr">
        <is>
          <t>Discovery</t>
        </is>
      </c>
      <c r="B32" s="5">
        <f>COUNTIFS('Answer Log'!$L$2:$L$501,"Completed",'Answer Log'!$C$2:$C$501,"Discovery")</f>
        <v/>
      </c>
      <c r="C32" s="5">
        <f>COUNTIFS('Answer Log'!$L$2:$L$501,"Completed",'Answer Log'!$C$2:$C$501,"Discovery",'Answer Log'!$N$2:$N$501,"Yes")</f>
        <v/>
      </c>
      <c r="D32" s="5">
        <f>COUNTIFS('Answer Log'!$L$2:$L$501,"Completed",'Answer Log'!$C$2:$C$501,"Discovery",'Answer Log'!$O$2:$O$501,"Yes")</f>
        <v/>
      </c>
    </row>
    <row r="33">
      <c r="A33" s="2" t="inlineStr">
        <is>
          <t>Comparison</t>
        </is>
      </c>
      <c r="B33" s="2">
        <f>COUNTIFS('Answer Log'!$L$2:$L$501,"Completed",'Answer Log'!$C$2:$C$501,"Comparison")</f>
        <v/>
      </c>
      <c r="C33" s="2">
        <f>COUNTIFS('Answer Log'!$L$2:$L$501,"Completed",'Answer Log'!$C$2:$C$501,"Comparison",'Answer Log'!$N$2:$N$501,"Yes")</f>
        <v/>
      </c>
      <c r="D33" s="2">
        <f>COUNTIFS('Answer Log'!$L$2:$L$501,"Completed",'Answer Log'!$C$2:$C$501,"Comparison",'Answer Log'!$O$2:$O$501,"Yes")</f>
        <v/>
      </c>
    </row>
    <row r="34">
      <c r="A34" s="5" t="inlineStr">
        <is>
          <t>Implementation</t>
        </is>
      </c>
      <c r="B34" s="5">
        <f>COUNTIFS('Answer Log'!$L$2:$L$501,"Completed",'Answer Log'!$C$2:$C$501,"Implementation")</f>
        <v/>
      </c>
      <c r="C34" s="5">
        <f>COUNTIFS('Answer Log'!$L$2:$L$501,"Completed",'Answer Log'!$C$2:$C$501,"Implementation",'Answer Log'!$N$2:$N$501,"Yes")</f>
        <v/>
      </c>
      <c r="D34" s="5">
        <f>COUNTIFS('Answer Log'!$L$2:$L$501,"Completed",'Answer Log'!$C$2:$C$501,"Implementation",'Answer Log'!$O$2:$O$501,"Yes")</f>
        <v/>
      </c>
    </row>
    <row r="35">
      <c r="A35" s="2" t="inlineStr">
        <is>
          <t>Procurement</t>
        </is>
      </c>
      <c r="B35" s="2">
        <f>COUNTIFS('Answer Log'!$L$2:$L$501,"Completed",'Answer Log'!$C$2:$C$501,"Procurement")</f>
        <v/>
      </c>
      <c r="C35" s="2">
        <f>COUNTIFS('Answer Log'!$L$2:$L$501,"Completed",'Answer Log'!$C$2:$C$501,"Procurement",'Answer Log'!$N$2:$N$501,"Yes")</f>
        <v/>
      </c>
      <c r="D35" s="2">
        <f>COUNTIFS('Answer Log'!$L$2:$L$501,"Completed",'Answer Log'!$C$2:$C$501,"Procurement",'Answer Log'!$O$2:$O$501,"Yes")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55" customWidth="1" min="7" max="7"/>
    <col width="55" customWidth="1" min="8" max="8"/>
    <col width="55" customWidth="1" min="9" max="9"/>
  </cols>
  <sheetData>
    <row r="1" ht="36" customHeight="1">
      <c r="A1" s="4" t="inlineStr">
        <is>
          <t>Period start</t>
        </is>
      </c>
      <c r="B1" s="4" t="inlineStr">
        <is>
          <t>Period end</t>
        </is>
      </c>
      <c r="C1" s="4" t="inlineStr">
        <is>
          <t>Observed AI-referral sessions</t>
        </is>
      </c>
      <c r="D1" s="4" t="inlineStr">
        <is>
          <t>Qualified enquiries with observed AI referral</t>
        </is>
      </c>
      <c r="E1" s="4" t="inlineStr">
        <is>
          <t>Enquiries self-reporting AI discovery</t>
        </is>
      </c>
      <c r="F1" s="4" t="inlineStr">
        <is>
          <t>All qualified enquiries</t>
        </is>
      </c>
      <c r="G1" s="4" t="inlineStr">
        <is>
          <t>Definition / source report</t>
        </is>
      </c>
      <c r="H1" s="4" t="inlineStr">
        <is>
          <t>Attribution limits / notes</t>
        </is>
      </c>
      <c r="I1" s="4" t="inlineStr">
        <is>
          <t>Evidence URL/file</t>
        </is>
      </c>
    </row>
    <row r="2">
      <c r="A2" s="9" t="n"/>
      <c r="B2" s="9" t="n"/>
      <c r="C2" s="5" t="n"/>
      <c r="D2" s="5" t="n"/>
      <c r="E2" s="5" t="n"/>
      <c r="F2" s="5" t="n"/>
      <c r="G2" s="5" t="n"/>
      <c r="H2" s="5" t="n"/>
      <c r="I2" s="5" t="n"/>
    </row>
    <row r="3">
      <c r="A3" s="10" t="n"/>
      <c r="B3" s="10" t="n"/>
      <c r="C3" s="2" t="n"/>
      <c r="D3" s="2" t="n"/>
      <c r="E3" s="2" t="n"/>
      <c r="F3" s="2" t="n"/>
      <c r="G3" s="2" t="n"/>
      <c r="H3" s="2" t="n"/>
      <c r="I3" s="2" t="n"/>
    </row>
    <row r="4">
      <c r="A4" s="9" t="n"/>
      <c r="B4" s="9" t="n"/>
      <c r="C4" s="5" t="n"/>
      <c r="D4" s="5" t="n"/>
      <c r="E4" s="5" t="n"/>
      <c r="F4" s="5" t="n"/>
      <c r="G4" s="5" t="n"/>
      <c r="H4" s="5" t="n"/>
      <c r="I4" s="5" t="n"/>
    </row>
    <row r="5">
      <c r="A5" s="10" t="n"/>
      <c r="B5" s="10" t="n"/>
      <c r="C5" s="2" t="n"/>
      <c r="D5" s="2" t="n"/>
      <c r="E5" s="2" t="n"/>
      <c r="F5" s="2" t="n"/>
      <c r="G5" s="2" t="n"/>
      <c r="H5" s="2" t="n"/>
      <c r="I5" s="2" t="n"/>
    </row>
    <row r="6">
      <c r="A6" s="9" t="n"/>
      <c r="B6" s="9" t="n"/>
      <c r="C6" s="5" t="n"/>
      <c r="D6" s="5" t="n"/>
      <c r="E6" s="5" t="n"/>
      <c r="F6" s="5" t="n"/>
      <c r="G6" s="5" t="n"/>
      <c r="H6" s="5" t="n"/>
      <c r="I6" s="5" t="n"/>
    </row>
    <row r="7">
      <c r="A7" s="10" t="n"/>
      <c r="B7" s="10" t="n"/>
      <c r="C7" s="2" t="n"/>
      <c r="D7" s="2" t="n"/>
      <c r="E7" s="2" t="n"/>
      <c r="F7" s="2" t="n"/>
      <c r="G7" s="2" t="n"/>
      <c r="H7" s="2" t="n"/>
      <c r="I7" s="2" t="n"/>
    </row>
    <row r="8">
      <c r="A8" s="9" t="n"/>
      <c r="B8" s="9" t="n"/>
      <c r="C8" s="5" t="n"/>
      <c r="D8" s="5" t="n"/>
      <c r="E8" s="5" t="n"/>
      <c r="F8" s="5" t="n"/>
      <c r="G8" s="5" t="n"/>
      <c r="H8" s="5" t="n"/>
      <c r="I8" s="5" t="n"/>
    </row>
    <row r="9">
      <c r="A9" s="10" t="n"/>
      <c r="B9" s="10" t="n"/>
      <c r="C9" s="2" t="n"/>
      <c r="D9" s="2" t="n"/>
      <c r="E9" s="2" t="n"/>
      <c r="F9" s="2" t="n"/>
      <c r="G9" s="2" t="n"/>
      <c r="H9" s="2" t="n"/>
      <c r="I9" s="2" t="n"/>
    </row>
    <row r="10">
      <c r="A10" s="9" t="n"/>
      <c r="B10" s="9" t="n"/>
      <c r="C10" s="5" t="n"/>
      <c r="D10" s="5" t="n"/>
      <c r="E10" s="5" t="n"/>
      <c r="F10" s="5" t="n"/>
      <c r="G10" s="5" t="n"/>
      <c r="H10" s="5" t="n"/>
      <c r="I10" s="5" t="n"/>
    </row>
    <row r="11">
      <c r="A11" s="10" t="n"/>
      <c r="B11" s="10" t="n"/>
      <c r="C11" s="2" t="n"/>
      <c r="D11" s="2" t="n"/>
      <c r="E11" s="2" t="n"/>
      <c r="F11" s="2" t="n"/>
      <c r="G11" s="2" t="n"/>
      <c r="H11" s="2" t="n"/>
      <c r="I11" s="2" t="n"/>
    </row>
    <row r="12">
      <c r="A12" s="9" t="n"/>
      <c r="B12" s="9" t="n"/>
      <c r="C12" s="5" t="n"/>
      <c r="D12" s="5" t="n"/>
      <c r="E12" s="5" t="n"/>
      <c r="F12" s="5" t="n"/>
      <c r="G12" s="5" t="n"/>
      <c r="H12" s="5" t="n"/>
      <c r="I12" s="5" t="n"/>
    </row>
    <row r="13">
      <c r="A13" s="10" t="n"/>
      <c r="B13" s="10" t="n"/>
      <c r="C13" s="2" t="n"/>
      <c r="D13" s="2" t="n"/>
      <c r="E13" s="2" t="n"/>
      <c r="F13" s="2" t="n"/>
      <c r="G13" s="2" t="n"/>
      <c r="H13" s="2" t="n"/>
      <c r="I13" s="2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55" customWidth="1" min="5" max="5"/>
    <col width="36" customWidth="1" min="6" max="6"/>
    <col width="36" customWidth="1" min="7" max="7"/>
    <col width="55" customWidth="1" min="8" max="8"/>
  </cols>
  <sheetData>
    <row r="1" ht="36" customHeight="1">
      <c r="A1" s="4" t="inlineStr">
        <is>
          <t>Observed problem</t>
        </is>
      </c>
      <c r="B1" s="4" t="inlineStr">
        <is>
          <t>Evidence / prompt IDs</t>
        </is>
      </c>
      <c r="C1" s="4" t="inlineStr">
        <is>
          <t>Page or asset</t>
        </is>
      </c>
      <c r="D1" s="4" t="inlineStr">
        <is>
          <t>Owner</t>
        </is>
      </c>
      <c r="E1" s="4" t="inlineStr">
        <is>
          <t>Next action</t>
        </is>
      </c>
      <c r="F1" s="4" t="inlineStr">
        <is>
          <t>Due date</t>
        </is>
      </c>
      <c r="G1" s="4" t="inlineStr">
        <is>
          <t>Recheck date</t>
        </is>
      </c>
      <c r="H1" s="4" t="inlineStr">
        <is>
          <t>Result / uncertainty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5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85" customWidth="1" min="4" max="4"/>
  </cols>
  <sheetData>
    <row r="1" ht="36" customHeight="1">
      <c r="A1" s="4" t="inlineStr">
        <is>
          <t>ILLUSTRATIVE ONLY</t>
        </is>
      </c>
      <c r="B1" s="4" t="inlineStr">
        <is>
          <t>Count</t>
        </is>
      </c>
      <c r="C1" s="4" t="inlineStr">
        <is>
          <t>Share</t>
        </is>
      </c>
      <c r="D1" s="4" t="inlineStr">
        <is>
          <t>Interpretation</t>
        </is>
      </c>
    </row>
    <row r="2">
      <c r="A2" s="5" t="inlineStr">
        <is>
          <t>Planned / attempted</t>
        </is>
      </c>
      <c r="B2" s="5" t="n">
        <v>120</v>
      </c>
      <c r="C2" s="5" t="n"/>
      <c r="D2" s="5" t="inlineStr">
        <is>
          <t>All 120 planned answers were attempted in this fictional example.</t>
        </is>
      </c>
    </row>
    <row r="3">
      <c r="A3" s="2" t="inlineStr">
        <is>
          <t>Completed</t>
        </is>
      </c>
      <c r="B3" s="2" t="n">
        <v>116</v>
      </c>
      <c r="C3" s="7">
        <f>B3/B2</f>
        <v/>
      </c>
      <c r="D3" s="2" t="inlineStr">
        <is>
          <t>Availability: 116 / 120</t>
        </is>
      </c>
    </row>
    <row r="4">
      <c r="A4" s="5" t="inlineStr">
        <is>
          <t>Failed</t>
        </is>
      </c>
      <c r="B4" s="5" t="n">
        <v>4</v>
      </c>
      <c r="C4" s="5" t="n"/>
      <c r="D4" s="5" t="inlineStr">
        <is>
          <t>These are unknown answer outcomes.</t>
        </is>
      </c>
    </row>
    <row r="5">
      <c r="A5" s="2" t="inlineStr">
        <is>
          <t>Brand mentioned</t>
        </is>
      </c>
      <c r="B5" s="2" t="n">
        <v>26</v>
      </c>
      <c r="C5" s="7">
        <f>B5/B3</f>
        <v/>
      </c>
      <c r="D5" s="2" t="inlineStr">
        <is>
          <t>26 / 116 completed answers</t>
        </is>
      </c>
    </row>
    <row r="6">
      <c r="A6" s="5" t="inlineStr">
        <is>
          <t>Website cited</t>
        </is>
      </c>
      <c r="B6" s="5" t="n">
        <v>18</v>
      </c>
      <c r="C6" s="8">
        <f>B6/B3</f>
        <v/>
      </c>
      <c r="D6" s="5" t="inlineStr">
        <is>
          <t>18 / 116 completed answers</t>
        </is>
      </c>
    </row>
    <row r="7">
      <c r="A7" s="2" t="inlineStr">
        <is>
          <t>Brand recommended</t>
        </is>
      </c>
      <c r="B7" s="2" t="n">
        <v>9</v>
      </c>
      <c r="C7" s="7">
        <f>B7/B3</f>
        <v/>
      </c>
      <c r="D7" s="2" t="inlineStr">
        <is>
          <t>9 / 116 completed answers</t>
        </is>
      </c>
    </row>
    <row r="8">
      <c r="A8" s="5" t="inlineStr">
        <is>
          <t>Recommendation / attempted</t>
        </is>
      </c>
      <c r="B8" s="5" t="n">
        <v>9</v>
      </c>
      <c r="C8" s="8">
        <f>B8/B2</f>
        <v/>
      </c>
      <c r="D8" s="5" t="inlineStr">
        <is>
          <t>9 / 120 attempted answers</t>
        </is>
      </c>
    </row>
    <row r="9">
      <c r="A9" s="2" t="n"/>
      <c r="B9" s="2" t="n"/>
      <c r="C9" s="2" t="n"/>
      <c r="D9" s="2" t="n"/>
    </row>
    <row r="10" ht="44" customHeight="1">
      <c r="A10" s="5" t="inlineStr">
        <is>
          <t>These figures explain the article; they are not collected DataDab results and never feed the live Dashboard.</t>
        </is>
      </c>
      <c r="B10" s="5" t="n"/>
      <c r="C10" s="5" t="n"/>
      <c r="D10" s="5" t="n"/>
    </row>
  </sheetData>
  <mergeCells count="1">
    <mergeCell ref="A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DataDab</dc:creator>
  <dc:title xmlns:dc="http://purl.org/dc/elements/1.1/">DataDab AI Visibility Reporting Template</dc:title>
  <dc:description xmlns:dc="http://purl.org/dc/elements/1.1/">Blank buyer-question reporting workbook; fictional teaching example is isolated. No live study results.</dc:description>
  <dcterms:created xmlns:dcterms="http://purl.org/dc/terms/" xmlns:xsi="http://www.w3.org/2001/XMLSchema-instance" xsi:type="dcterms:W3CDTF">2026-10-12T16:01:17Z</dcterms:created>
  <dcterms:modified xmlns:dcterms="http://purl.org/dc/terms/" xmlns:xsi="http://www.w3.org/2001/XMLSchema-instance" xsi:type="dcterms:W3CDTF">2026-10-12T16:01:17Z</dcterms:modified>
</cp:coreProperties>
</file>